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" sheetId="1" r:id="rId1"/>
    <sheet name="Z1_2" sheetId="2" state="hidden" r:id="rId2"/>
  </sheets>
  <definedNames>
    <definedName name="Z1_2">'Z1_2'!$A$1:$M$28</definedName>
    <definedName name="_xlnm.Print_Area" localSheetId="0">'1_2'!$A$1:$L$35</definedName>
  </definedNames>
  <calcPr fullCalcOnLoad="1"/>
</workbook>
</file>

<file path=xl/sharedStrings.xml><?xml version="1.0" encoding="utf-8"?>
<sst xmlns="http://schemas.openxmlformats.org/spreadsheetml/2006/main" count="57" uniqueCount="56">
  <si>
    <t>Таблиця 1.2</t>
  </si>
  <si>
    <t>Надходження справ та матеріалів до апеляційних загальних судів</t>
  </si>
  <si>
    <t>№ з/п</t>
  </si>
  <si>
    <t>Область
(регіон)</t>
  </si>
  <si>
    <t>Надходження справ і матеріалів на розгляд до апеляційних загальних судів
 у   2012 році</t>
  </si>
  <si>
    <t>Усього</t>
  </si>
  <si>
    <t>Динаміка
%</t>
  </si>
  <si>
    <t xml:space="preserve">кримі-нальних </t>
  </si>
  <si>
    <t>адміністра-тивних</t>
  </si>
  <si>
    <t xml:space="preserve">цивільних </t>
  </si>
  <si>
    <t>криміналь-них  за ново-виявленими обставинами</t>
  </si>
  <si>
    <t>адміністративних за ново-виявленими обставинами</t>
  </si>
  <si>
    <t>цивільних за ново-виявленими обставинами</t>
  </si>
  <si>
    <t>справ про адміністра-тивні право-порушення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</si>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</sst>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1" fontId="4" fillId="0" borderId="10" xfId="52" applyNumberFormat="1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52" applyFont="1" applyFill="1" applyAlignment="1">
      <alignment horizontal="right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9" fillId="34" borderId="11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1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vertical="center"/>
      <protection/>
    </xf>
    <xf numFmtId="0" fontId="9" fillId="35" borderId="10" xfId="52" applyFont="1" applyFill="1" applyBorder="1" applyAlignment="1">
      <alignment vertical="center"/>
      <protection/>
    </xf>
    <xf numFmtId="1" fontId="4" fillId="35" borderId="10" xfId="52" applyNumberFormat="1" applyFont="1" applyFill="1" applyBorder="1" applyAlignment="1" applyProtection="1">
      <alignment vertical="center"/>
      <protection locked="0"/>
    </xf>
    <xf numFmtId="1" fontId="4" fillId="35" borderId="1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right" vertical="center"/>
      <protection/>
    </xf>
    <xf numFmtId="0" fontId="4" fillId="35" borderId="10" xfId="52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5">
      <selection activeCell="I35" sqref="I35"/>
    </sheetView>
  </sheetViews>
  <sheetFormatPr defaultColWidth="9.00390625" defaultRowHeight="12.75"/>
  <cols>
    <col min="1" max="1" width="4.875" style="9" customWidth="1"/>
    <col min="2" max="2" width="26.875" style="2" customWidth="1"/>
    <col min="3" max="3" width="11.00390625" style="9" customWidth="1"/>
    <col min="4" max="4" width="9.125" style="9" customWidth="1"/>
    <col min="5" max="5" width="9.625" style="9" customWidth="1"/>
    <col min="6" max="7" width="11.25390625" style="9" customWidth="1"/>
    <col min="8" max="8" width="11.125" style="9" customWidth="1"/>
    <col min="9" max="9" width="11.375" style="9" customWidth="1"/>
    <col min="10" max="10" width="10.375" style="9" customWidth="1"/>
    <col min="11" max="11" width="10.00390625" style="9" customWidth="1"/>
    <col min="12" max="12" width="9.875" style="9" customWidth="1"/>
    <col min="13" max="13" width="8.125" style="9" customWidth="1"/>
    <col min="14" max="14" width="10.375" style="2" customWidth="1"/>
    <col min="15" max="15" width="10.75390625" style="2" customWidth="1"/>
    <col min="16" max="16384" width="9.125" style="2" customWidth="1"/>
  </cols>
  <sheetData>
    <row r="1" spans="1:13" ht="12.75">
      <c r="A1" s="2"/>
      <c r="C1" s="2"/>
      <c r="D1" s="2"/>
      <c r="E1" s="2"/>
      <c r="F1" s="2"/>
      <c r="G1" s="2"/>
      <c r="H1" s="2"/>
      <c r="I1" s="2"/>
      <c r="J1" s="2"/>
      <c r="K1" s="23" t="s">
        <v>0</v>
      </c>
      <c r="L1" s="23"/>
      <c r="M1" s="11"/>
    </row>
    <row r="2" spans="1:15" ht="15.75">
      <c r="A2" s="2"/>
      <c r="C2" s="2"/>
      <c r="D2" s="2"/>
      <c r="E2" s="2"/>
      <c r="F2" s="2"/>
      <c r="G2" s="2"/>
      <c r="H2" s="2"/>
      <c r="I2" s="2"/>
      <c r="J2" s="2"/>
      <c r="K2" s="1"/>
      <c r="M2" s="11"/>
      <c r="N2" s="15"/>
      <c r="O2" s="15"/>
    </row>
    <row r="3" spans="1:15" ht="15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2" s="3" customFormat="1" ht="25.5" customHeight="1">
      <c r="A5" s="24" t="s">
        <v>2</v>
      </c>
      <c r="B5" s="25" t="s">
        <v>3</v>
      </c>
      <c r="C5" s="26" t="s">
        <v>4</v>
      </c>
      <c r="D5" s="26"/>
      <c r="E5" s="26"/>
      <c r="F5" s="26"/>
      <c r="G5" s="26"/>
      <c r="H5" s="26"/>
      <c r="I5" s="26"/>
      <c r="J5" s="27" t="s">
        <v>5</v>
      </c>
      <c r="K5" s="28"/>
      <c r="L5" s="20" t="s">
        <v>6</v>
      </c>
    </row>
    <row r="6" spans="1:13" s="3" customFormat="1" ht="60" customHeight="1">
      <c r="A6" s="24"/>
      <c r="B6" s="25"/>
      <c r="C6" s="16" t="s">
        <v>7</v>
      </c>
      <c r="D6" s="16" t="s">
        <v>8</v>
      </c>
      <c r="E6" s="16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7">
        <v>2011</v>
      </c>
      <c r="K6" s="17">
        <v>2012</v>
      </c>
      <c r="L6" s="21"/>
      <c r="M6" s="19"/>
    </row>
    <row r="7" spans="1:12" s="4" customFormat="1" ht="10.5" customHeight="1">
      <c r="A7" s="12" t="s">
        <v>14</v>
      </c>
      <c r="B7" s="10" t="s">
        <v>15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</row>
    <row r="8" spans="1:12" s="5" customFormat="1" ht="13.5" customHeight="1">
      <c r="A8" s="12">
        <v>1</v>
      </c>
      <c r="B8" s="18" t="s">
        <v>16</v>
      </c>
      <c r="C8" s="6">
        <f>'Z1_2'!A2</f>
        <v>4430</v>
      </c>
      <c r="D8" s="6">
        <f>'Z1_2'!B2</f>
        <v>0</v>
      </c>
      <c r="E8" s="6">
        <f>'Z1_2'!C2</f>
        <v>10049</v>
      </c>
      <c r="F8" s="6">
        <f>'Z1_2'!D2</f>
        <v>8</v>
      </c>
      <c r="G8" s="6">
        <f>'Z1_2'!E2</f>
        <v>0</v>
      </c>
      <c r="H8" s="6">
        <f>'Z1_2'!F2</f>
        <v>94</v>
      </c>
      <c r="I8" s="6">
        <f>'Z1_2'!G2</f>
        <v>1366</v>
      </c>
      <c r="J8" s="6">
        <v>19570</v>
      </c>
      <c r="K8" s="6">
        <f>C8+D8+E8+F8+G8+H8+I8</f>
        <v>15947</v>
      </c>
      <c r="L8" s="33">
        <f aca="true" t="shared" si="0" ref="L8:L34">ROUND(SUM(K8/J8*100-100),1)</f>
        <v>-18.5</v>
      </c>
    </row>
    <row r="9" spans="1:12" s="5" customFormat="1" ht="13.5" customHeight="1">
      <c r="A9" s="12">
        <v>2</v>
      </c>
      <c r="B9" s="18" t="s">
        <v>17</v>
      </c>
      <c r="C9" s="6">
        <f>'Z1_2'!A3</f>
        <v>3368</v>
      </c>
      <c r="D9" s="6">
        <f>'Z1_2'!B3</f>
        <v>0</v>
      </c>
      <c r="E9" s="6">
        <f>'Z1_2'!C3</f>
        <v>3649</v>
      </c>
      <c r="F9" s="6">
        <f>'Z1_2'!D3</f>
        <v>3</v>
      </c>
      <c r="G9" s="6">
        <f>'Z1_2'!E3</f>
        <v>0</v>
      </c>
      <c r="H9" s="6">
        <f>'Z1_2'!F3</f>
        <v>27</v>
      </c>
      <c r="I9" s="6">
        <f>'Z1_2'!G3</f>
        <v>507</v>
      </c>
      <c r="J9" s="6">
        <v>7566</v>
      </c>
      <c r="K9" s="6">
        <f aca="true" t="shared" si="1" ref="K9:K35">C9+D9+E9+F9+G9+H9+I9</f>
        <v>7554</v>
      </c>
      <c r="L9" s="33">
        <f t="shared" si="0"/>
        <v>-0.2</v>
      </c>
    </row>
    <row r="10" spans="1:12" s="5" customFormat="1" ht="13.5" customHeight="1">
      <c r="A10" s="12">
        <v>3</v>
      </c>
      <c r="B10" s="18" t="s">
        <v>18</v>
      </c>
      <c r="C10" s="6">
        <f>'Z1_2'!A4</f>
        <v>2079</v>
      </c>
      <c r="D10" s="6">
        <f>'Z1_2'!B4</f>
        <v>0</v>
      </c>
      <c r="E10" s="6">
        <f>'Z1_2'!C4</f>
        <v>2029</v>
      </c>
      <c r="F10" s="6">
        <f>'Z1_2'!D4</f>
        <v>4</v>
      </c>
      <c r="G10" s="6">
        <f>'Z1_2'!E4</f>
        <v>0</v>
      </c>
      <c r="H10" s="6">
        <f>'Z1_2'!F4</f>
        <v>8</v>
      </c>
      <c r="I10" s="6">
        <f>'Z1_2'!G4</f>
        <v>369</v>
      </c>
      <c r="J10" s="6">
        <v>5326</v>
      </c>
      <c r="K10" s="6">
        <f t="shared" si="1"/>
        <v>4489</v>
      </c>
      <c r="L10" s="33">
        <f t="shared" si="0"/>
        <v>-15.7</v>
      </c>
    </row>
    <row r="11" spans="1:12" s="5" customFormat="1" ht="13.5" customHeight="1">
      <c r="A11" s="12">
        <v>4</v>
      </c>
      <c r="B11" s="18" t="s">
        <v>19</v>
      </c>
      <c r="C11" s="6">
        <f>'Z1_2'!A5</f>
        <v>4671</v>
      </c>
      <c r="D11" s="6">
        <f>'Z1_2'!B5</f>
        <v>0</v>
      </c>
      <c r="E11" s="6">
        <f>'Z1_2'!C5</f>
        <v>15668</v>
      </c>
      <c r="F11" s="6">
        <f>'Z1_2'!D5</f>
        <v>0</v>
      </c>
      <c r="G11" s="6">
        <f>'Z1_2'!E5</f>
        <v>0</v>
      </c>
      <c r="H11" s="6">
        <f>'Z1_2'!F5</f>
        <v>59</v>
      </c>
      <c r="I11" s="6">
        <f>'Z1_2'!G5</f>
        <v>1104</v>
      </c>
      <c r="J11" s="6">
        <v>23983</v>
      </c>
      <c r="K11" s="6">
        <f t="shared" si="1"/>
        <v>21502</v>
      </c>
      <c r="L11" s="33">
        <f t="shared" si="0"/>
        <v>-10.3</v>
      </c>
    </row>
    <row r="12" spans="1:12" s="5" customFormat="1" ht="13.5" customHeight="1">
      <c r="A12" s="12">
        <v>5</v>
      </c>
      <c r="B12" s="18" t="s">
        <v>20</v>
      </c>
      <c r="C12" s="6">
        <f>'Z1_2'!A6</f>
        <v>12175</v>
      </c>
      <c r="D12" s="6">
        <f>'Z1_2'!B6</f>
        <v>0</v>
      </c>
      <c r="E12" s="6">
        <f>'Z1_2'!C6</f>
        <v>15219</v>
      </c>
      <c r="F12" s="6">
        <f>'Z1_2'!D6</f>
        <v>16</v>
      </c>
      <c r="G12" s="6">
        <f>'Z1_2'!E6</f>
        <v>0</v>
      </c>
      <c r="H12" s="6">
        <f>'Z1_2'!F6</f>
        <v>356</v>
      </c>
      <c r="I12" s="6">
        <f>'Z1_2'!G6</f>
        <v>1130</v>
      </c>
      <c r="J12" s="6">
        <v>31202</v>
      </c>
      <c r="K12" s="6">
        <f t="shared" si="1"/>
        <v>28896</v>
      </c>
      <c r="L12" s="33">
        <f t="shared" si="0"/>
        <v>-7.4</v>
      </c>
    </row>
    <row r="13" spans="1:12" s="5" customFormat="1" ht="13.5" customHeight="1">
      <c r="A13" s="12">
        <v>6</v>
      </c>
      <c r="B13" s="18" t="s">
        <v>21</v>
      </c>
      <c r="C13" s="6">
        <f>'Z1_2'!A7</f>
        <v>2573</v>
      </c>
      <c r="D13" s="6">
        <f>'Z1_2'!B7</f>
        <v>905</v>
      </c>
      <c r="E13" s="6">
        <f>'Z1_2'!C7</f>
        <v>3270</v>
      </c>
      <c r="F13" s="6">
        <f>'Z1_2'!D7</f>
        <v>1</v>
      </c>
      <c r="G13" s="6">
        <f>'Z1_2'!E7</f>
        <v>6</v>
      </c>
      <c r="H13" s="6">
        <f>'Z1_2'!F7</f>
        <v>16</v>
      </c>
      <c r="I13" s="6">
        <f>'Z1_2'!G7</f>
        <v>323</v>
      </c>
      <c r="J13" s="6">
        <v>15105</v>
      </c>
      <c r="K13" s="6">
        <f t="shared" si="1"/>
        <v>7094</v>
      </c>
      <c r="L13" s="33">
        <f t="shared" si="0"/>
        <v>-53</v>
      </c>
    </row>
    <row r="14" spans="1:12" s="5" customFormat="1" ht="13.5" customHeight="1">
      <c r="A14" s="12">
        <v>7</v>
      </c>
      <c r="B14" s="18" t="s">
        <v>22</v>
      </c>
      <c r="C14" s="6">
        <f>'Z1_2'!A8</f>
        <v>2114</v>
      </c>
      <c r="D14" s="6">
        <f>'Z1_2'!B8</f>
        <v>33</v>
      </c>
      <c r="E14" s="6">
        <f>'Z1_2'!C8</f>
        <v>3102</v>
      </c>
      <c r="F14" s="6">
        <f>'Z1_2'!D8</f>
        <v>1</v>
      </c>
      <c r="G14" s="6">
        <f>'Z1_2'!E8</f>
        <v>11</v>
      </c>
      <c r="H14" s="6">
        <f>'Z1_2'!F8</f>
        <v>30</v>
      </c>
      <c r="I14" s="6">
        <f>'Z1_2'!G8</f>
        <v>462</v>
      </c>
      <c r="J14" s="6">
        <v>8187</v>
      </c>
      <c r="K14" s="6">
        <f t="shared" si="1"/>
        <v>5753</v>
      </c>
      <c r="L14" s="33">
        <f t="shared" si="0"/>
        <v>-29.7</v>
      </c>
    </row>
    <row r="15" spans="1:12" s="5" customFormat="1" ht="13.5" customHeight="1">
      <c r="A15" s="12">
        <v>8</v>
      </c>
      <c r="B15" s="18" t="s">
        <v>23</v>
      </c>
      <c r="C15" s="6">
        <f>'Z1_2'!A9</f>
        <v>5096</v>
      </c>
      <c r="D15" s="6">
        <f>'Z1_2'!B9</f>
        <v>3</v>
      </c>
      <c r="E15" s="6">
        <f>'Z1_2'!C9</f>
        <v>6482</v>
      </c>
      <c r="F15" s="6">
        <f>'Z1_2'!D9</f>
        <v>1</v>
      </c>
      <c r="G15" s="6">
        <f>'Z1_2'!E9</f>
        <v>27</v>
      </c>
      <c r="H15" s="6">
        <f>'Z1_2'!F9</f>
        <v>31</v>
      </c>
      <c r="I15" s="6">
        <f>'Z1_2'!G9</f>
        <v>673</v>
      </c>
      <c r="J15" s="6">
        <v>15279</v>
      </c>
      <c r="K15" s="6">
        <f t="shared" si="1"/>
        <v>12313</v>
      </c>
      <c r="L15" s="33">
        <f t="shared" si="0"/>
        <v>-19.4</v>
      </c>
    </row>
    <row r="16" spans="1:12" s="5" customFormat="1" ht="13.5" customHeight="1">
      <c r="A16" s="12">
        <v>9</v>
      </c>
      <c r="B16" s="18" t="s">
        <v>24</v>
      </c>
      <c r="C16" s="6">
        <f>'Z1_2'!A10</f>
        <v>2179</v>
      </c>
      <c r="D16" s="6">
        <f>'Z1_2'!B10</f>
        <v>15</v>
      </c>
      <c r="E16" s="6">
        <f>'Z1_2'!C10</f>
        <v>2500</v>
      </c>
      <c r="F16" s="6">
        <f>'Z1_2'!D10</f>
        <v>0</v>
      </c>
      <c r="G16" s="6">
        <f>'Z1_2'!E10</f>
        <v>0</v>
      </c>
      <c r="H16" s="6">
        <f>'Z1_2'!F10</f>
        <v>16</v>
      </c>
      <c r="I16" s="6">
        <f>'Z1_2'!G10</f>
        <v>359</v>
      </c>
      <c r="J16" s="6">
        <v>4933</v>
      </c>
      <c r="K16" s="6">
        <f t="shared" si="1"/>
        <v>5069</v>
      </c>
      <c r="L16" s="33">
        <f t="shared" si="0"/>
        <v>2.8</v>
      </c>
    </row>
    <row r="17" spans="1:12" s="5" customFormat="1" ht="13.5" customHeight="1">
      <c r="A17" s="12">
        <v>10</v>
      </c>
      <c r="B17" s="18" t="s">
        <v>25</v>
      </c>
      <c r="C17" s="6">
        <f>'Z1_2'!A11</f>
        <v>3891</v>
      </c>
      <c r="D17" s="6">
        <f>'Z1_2'!B11</f>
        <v>125</v>
      </c>
      <c r="E17" s="6">
        <f>'Z1_2'!C11</f>
        <v>6398</v>
      </c>
      <c r="F17" s="6">
        <f>'Z1_2'!D11</f>
        <v>2</v>
      </c>
      <c r="G17" s="6">
        <f>'Z1_2'!E11</f>
        <v>173</v>
      </c>
      <c r="H17" s="6">
        <f>'Z1_2'!F11</f>
        <v>33</v>
      </c>
      <c r="I17" s="6">
        <f>'Z1_2'!G11</f>
        <v>1031</v>
      </c>
      <c r="J17" s="6">
        <v>36808</v>
      </c>
      <c r="K17" s="6">
        <f t="shared" si="1"/>
        <v>11653</v>
      </c>
      <c r="L17" s="33">
        <f t="shared" si="0"/>
        <v>-68.3</v>
      </c>
    </row>
    <row r="18" spans="1:12" s="5" customFormat="1" ht="13.5" customHeight="1">
      <c r="A18" s="12">
        <v>11</v>
      </c>
      <c r="B18" s="18" t="s">
        <v>26</v>
      </c>
      <c r="C18" s="6">
        <f>'Z1_2'!A12</f>
        <v>1770</v>
      </c>
      <c r="D18" s="6">
        <f>'Z1_2'!B12</f>
        <v>32</v>
      </c>
      <c r="E18" s="6">
        <f>'Z1_2'!C12</f>
        <v>3445</v>
      </c>
      <c r="F18" s="6">
        <f>'Z1_2'!D12</f>
        <v>2</v>
      </c>
      <c r="G18" s="6">
        <f>'Z1_2'!E12</f>
        <v>325</v>
      </c>
      <c r="H18" s="6">
        <f>'Z1_2'!F12</f>
        <v>25</v>
      </c>
      <c r="I18" s="6">
        <f>'Z1_2'!G12</f>
        <v>355</v>
      </c>
      <c r="J18" s="6">
        <v>22410</v>
      </c>
      <c r="K18" s="6">
        <f t="shared" si="1"/>
        <v>5954</v>
      </c>
      <c r="L18" s="33">
        <f t="shared" si="0"/>
        <v>-73.4</v>
      </c>
    </row>
    <row r="19" spans="1:12" s="5" customFormat="1" ht="13.5" customHeight="1">
      <c r="A19" s="12">
        <v>12</v>
      </c>
      <c r="B19" s="18" t="s">
        <v>27</v>
      </c>
      <c r="C19" s="6">
        <f>'Z1_2'!A13</f>
        <v>6564</v>
      </c>
      <c r="D19" s="6">
        <f>'Z1_2'!B13</f>
        <v>40749</v>
      </c>
      <c r="E19" s="6">
        <f>'Z1_2'!C13</f>
        <v>5809</v>
      </c>
      <c r="F19" s="6">
        <f>'Z1_2'!D13</f>
        <v>16</v>
      </c>
      <c r="G19" s="6">
        <f>'Z1_2'!E13</f>
        <v>8</v>
      </c>
      <c r="H19" s="6">
        <f>'Z1_2'!F13</f>
        <v>21</v>
      </c>
      <c r="I19" s="6">
        <f>'Z1_2'!G13</f>
        <v>545</v>
      </c>
      <c r="J19" s="6">
        <v>39278</v>
      </c>
      <c r="K19" s="6">
        <f t="shared" si="1"/>
        <v>53712</v>
      </c>
      <c r="L19" s="33">
        <f t="shared" si="0"/>
        <v>36.7</v>
      </c>
    </row>
    <row r="20" spans="1:12" s="5" customFormat="1" ht="13.5" customHeight="1">
      <c r="A20" s="12">
        <v>13</v>
      </c>
      <c r="B20" s="18" t="s">
        <v>28</v>
      </c>
      <c r="C20" s="6">
        <f>'Z1_2'!A14</f>
        <v>2147</v>
      </c>
      <c r="D20" s="6">
        <f>'Z1_2'!B14</f>
        <v>178</v>
      </c>
      <c r="E20" s="6">
        <f>'Z1_2'!C14</f>
        <v>6454</v>
      </c>
      <c r="F20" s="6">
        <f>'Z1_2'!D14</f>
        <v>0</v>
      </c>
      <c r="G20" s="6">
        <f>'Z1_2'!E14</f>
        <v>0</v>
      </c>
      <c r="H20" s="6">
        <f>'Z1_2'!F14</f>
        <v>26</v>
      </c>
      <c r="I20" s="6">
        <f>'Z1_2'!G14</f>
        <v>694</v>
      </c>
      <c r="J20" s="6">
        <v>10631</v>
      </c>
      <c r="K20" s="6">
        <f t="shared" si="1"/>
        <v>9499</v>
      </c>
      <c r="L20" s="33">
        <f t="shared" si="0"/>
        <v>-10.6</v>
      </c>
    </row>
    <row r="21" spans="1:12" s="5" customFormat="1" ht="13.5" customHeight="1">
      <c r="A21" s="12">
        <v>14</v>
      </c>
      <c r="B21" s="18" t="s">
        <v>29</v>
      </c>
      <c r="C21" s="6">
        <f>'Z1_2'!A15</f>
        <v>1401</v>
      </c>
      <c r="D21" s="6">
        <f>'Z1_2'!B15</f>
        <v>141</v>
      </c>
      <c r="E21" s="6">
        <f>'Z1_2'!C15</f>
        <v>3650</v>
      </c>
      <c r="F21" s="6">
        <f>'Z1_2'!D15</f>
        <v>0</v>
      </c>
      <c r="G21" s="6">
        <f>'Z1_2'!E15</f>
        <v>1</v>
      </c>
      <c r="H21" s="6">
        <f>'Z1_2'!F15</f>
        <v>35</v>
      </c>
      <c r="I21" s="6">
        <f>'Z1_2'!G15</f>
        <v>353</v>
      </c>
      <c r="J21" s="6">
        <v>6743</v>
      </c>
      <c r="K21" s="6">
        <f t="shared" si="1"/>
        <v>5581</v>
      </c>
      <c r="L21" s="33">
        <f t="shared" si="0"/>
        <v>-17.2</v>
      </c>
    </row>
    <row r="22" spans="1:12" s="5" customFormat="1" ht="13.5" customHeight="1">
      <c r="A22" s="12">
        <v>15</v>
      </c>
      <c r="B22" s="18" t="s">
        <v>30</v>
      </c>
      <c r="C22" s="6">
        <f>'Z1_2'!A16</f>
        <v>3676</v>
      </c>
      <c r="D22" s="6">
        <f>'Z1_2'!B16</f>
        <v>905</v>
      </c>
      <c r="E22" s="6">
        <f>'Z1_2'!C16</f>
        <v>10029</v>
      </c>
      <c r="F22" s="6">
        <f>'Z1_2'!D16</f>
        <v>0</v>
      </c>
      <c r="G22" s="6">
        <f>'Z1_2'!E16</f>
        <v>0</v>
      </c>
      <c r="H22" s="6">
        <f>'Z1_2'!F16</f>
        <v>33</v>
      </c>
      <c r="I22" s="6">
        <f>'Z1_2'!G16</f>
        <v>989</v>
      </c>
      <c r="J22" s="6">
        <v>26915</v>
      </c>
      <c r="K22" s="6">
        <f t="shared" si="1"/>
        <v>15632</v>
      </c>
      <c r="L22" s="33">
        <f t="shared" si="0"/>
        <v>-41.9</v>
      </c>
    </row>
    <row r="23" spans="1:12" s="5" customFormat="1" ht="13.5" customHeight="1">
      <c r="A23" s="12">
        <v>16</v>
      </c>
      <c r="B23" s="18" t="s">
        <v>31</v>
      </c>
      <c r="C23" s="6">
        <f>'Z1_2'!A17</f>
        <v>3073</v>
      </c>
      <c r="D23" s="6">
        <f>'Z1_2'!B17</f>
        <v>2</v>
      </c>
      <c r="E23" s="6">
        <f>'Z1_2'!C17</f>
        <v>4437</v>
      </c>
      <c r="F23" s="6">
        <f>'Z1_2'!D17</f>
        <v>15</v>
      </c>
      <c r="G23" s="6">
        <f>'Z1_2'!E17</f>
        <v>0</v>
      </c>
      <c r="H23" s="6">
        <f>'Z1_2'!F17</f>
        <v>69</v>
      </c>
      <c r="I23" s="6">
        <f>'Z1_2'!G17</f>
        <v>386</v>
      </c>
      <c r="J23" s="6">
        <v>35066</v>
      </c>
      <c r="K23" s="6">
        <f t="shared" si="1"/>
        <v>7982</v>
      </c>
      <c r="L23" s="33">
        <f t="shared" si="0"/>
        <v>-77.2</v>
      </c>
    </row>
    <row r="24" spans="1:12" s="5" customFormat="1" ht="13.5" customHeight="1">
      <c r="A24" s="12">
        <v>17</v>
      </c>
      <c r="B24" s="18" t="s">
        <v>32</v>
      </c>
      <c r="C24" s="6">
        <f>'Z1_2'!A18</f>
        <v>1441</v>
      </c>
      <c r="D24" s="6">
        <f>'Z1_2'!B18</f>
        <v>0</v>
      </c>
      <c r="E24" s="6">
        <f>'Z1_2'!C18</f>
        <v>2276</v>
      </c>
      <c r="F24" s="6">
        <f>'Z1_2'!D18</f>
        <v>0</v>
      </c>
      <c r="G24" s="6">
        <f>'Z1_2'!E18</f>
        <v>131</v>
      </c>
      <c r="H24" s="6">
        <f>'Z1_2'!F18</f>
        <v>40</v>
      </c>
      <c r="I24" s="6">
        <f>'Z1_2'!G18</f>
        <v>287</v>
      </c>
      <c r="J24" s="6">
        <v>8395</v>
      </c>
      <c r="K24" s="6">
        <f t="shared" si="1"/>
        <v>4175</v>
      </c>
      <c r="L24" s="33">
        <f t="shared" si="0"/>
        <v>-50.3</v>
      </c>
    </row>
    <row r="25" spans="1:12" s="5" customFormat="1" ht="13.5" customHeight="1">
      <c r="A25" s="12">
        <v>18</v>
      </c>
      <c r="B25" s="18" t="s">
        <v>33</v>
      </c>
      <c r="C25" s="6">
        <f>'Z1_2'!A19</f>
        <v>1877</v>
      </c>
      <c r="D25" s="6">
        <f>'Z1_2'!B19</f>
        <v>27117</v>
      </c>
      <c r="E25" s="6">
        <f>'Z1_2'!C19</f>
        <v>2390</v>
      </c>
      <c r="F25" s="6">
        <f>'Z1_2'!D19</f>
        <v>6</v>
      </c>
      <c r="G25" s="6">
        <f>'Z1_2'!E19</f>
        <v>0</v>
      </c>
      <c r="H25" s="6">
        <f>'Z1_2'!F19</f>
        <v>11</v>
      </c>
      <c r="I25" s="6">
        <f>'Z1_2'!G19</f>
        <v>504</v>
      </c>
      <c r="J25" s="6">
        <v>5156</v>
      </c>
      <c r="K25" s="6">
        <f t="shared" si="1"/>
        <v>31905</v>
      </c>
      <c r="L25" s="33">
        <f t="shared" si="0"/>
        <v>518.8</v>
      </c>
    </row>
    <row r="26" spans="1:12" s="5" customFormat="1" ht="13.5" customHeight="1">
      <c r="A26" s="12">
        <v>19</v>
      </c>
      <c r="B26" s="18" t="s">
        <v>34</v>
      </c>
      <c r="C26" s="6">
        <f>'Z1_2'!A20</f>
        <v>1024</v>
      </c>
      <c r="D26" s="6">
        <f>'Z1_2'!B20</f>
        <v>56</v>
      </c>
      <c r="E26" s="6">
        <f>'Z1_2'!C20</f>
        <v>1592</v>
      </c>
      <c r="F26" s="6">
        <f>'Z1_2'!D20</f>
        <v>11</v>
      </c>
      <c r="G26" s="6">
        <f>'Z1_2'!E20</f>
        <v>0</v>
      </c>
      <c r="H26" s="6">
        <f>'Z1_2'!F20</f>
        <v>12</v>
      </c>
      <c r="I26" s="6">
        <f>'Z1_2'!G20</f>
        <v>219</v>
      </c>
      <c r="J26" s="6">
        <v>4799</v>
      </c>
      <c r="K26" s="6">
        <f t="shared" si="1"/>
        <v>2914</v>
      </c>
      <c r="L26" s="33">
        <f t="shared" si="0"/>
        <v>-39.3</v>
      </c>
    </row>
    <row r="27" spans="1:12" s="5" customFormat="1" ht="13.5" customHeight="1">
      <c r="A27" s="12">
        <v>20</v>
      </c>
      <c r="B27" s="18" t="s">
        <v>35</v>
      </c>
      <c r="C27" s="6">
        <f>'Z1_2'!A21</f>
        <v>6529</v>
      </c>
      <c r="D27" s="6">
        <f>'Z1_2'!B21</f>
        <v>38</v>
      </c>
      <c r="E27" s="6">
        <f>'Z1_2'!C21</f>
        <v>8152</v>
      </c>
      <c r="F27" s="6">
        <f>'Z1_2'!D21</f>
        <v>12</v>
      </c>
      <c r="G27" s="6">
        <f>'Z1_2'!E21</f>
        <v>9</v>
      </c>
      <c r="H27" s="6">
        <f>'Z1_2'!F21</f>
        <v>53</v>
      </c>
      <c r="I27" s="6">
        <f>'Z1_2'!G21</f>
        <v>812</v>
      </c>
      <c r="J27" s="6">
        <v>35458</v>
      </c>
      <c r="K27" s="6">
        <f t="shared" si="1"/>
        <v>15605</v>
      </c>
      <c r="L27" s="33">
        <f t="shared" si="0"/>
        <v>-56</v>
      </c>
    </row>
    <row r="28" spans="1:12" s="5" customFormat="1" ht="13.5" customHeight="1">
      <c r="A28" s="12">
        <v>21</v>
      </c>
      <c r="B28" s="18" t="s">
        <v>36</v>
      </c>
      <c r="C28" s="6">
        <f>'Z1_2'!A22</f>
        <v>2385</v>
      </c>
      <c r="D28" s="6">
        <f>'Z1_2'!B22</f>
        <v>0</v>
      </c>
      <c r="E28" s="6">
        <f>'Z1_2'!C22</f>
        <v>3724</v>
      </c>
      <c r="F28" s="6">
        <f>'Z1_2'!D22</f>
        <v>15</v>
      </c>
      <c r="G28" s="6">
        <f>'Z1_2'!E22</f>
        <v>0</v>
      </c>
      <c r="H28" s="6">
        <f>'Z1_2'!F22</f>
        <v>22</v>
      </c>
      <c r="I28" s="6">
        <f>'Z1_2'!G22</f>
        <v>429</v>
      </c>
      <c r="J28" s="6">
        <v>11884</v>
      </c>
      <c r="K28" s="6">
        <f t="shared" si="1"/>
        <v>6575</v>
      </c>
      <c r="L28" s="33">
        <f t="shared" si="0"/>
        <v>-44.7</v>
      </c>
    </row>
    <row r="29" spans="1:12" s="5" customFormat="1" ht="13.5" customHeight="1">
      <c r="A29" s="12">
        <v>22</v>
      </c>
      <c r="B29" s="18" t="s">
        <v>37</v>
      </c>
      <c r="C29" s="6">
        <f>'Z1_2'!A23</f>
        <v>1249</v>
      </c>
      <c r="D29" s="6">
        <f>'Z1_2'!B23</f>
        <v>0</v>
      </c>
      <c r="E29" s="6">
        <f>'Z1_2'!C23</f>
        <v>2763</v>
      </c>
      <c r="F29" s="6">
        <f>'Z1_2'!D23</f>
        <v>3</v>
      </c>
      <c r="G29" s="6">
        <f>'Z1_2'!E23</f>
        <v>0</v>
      </c>
      <c r="H29" s="6">
        <f>'Z1_2'!F23</f>
        <v>44</v>
      </c>
      <c r="I29" s="6">
        <f>'Z1_2'!G23</f>
        <v>316</v>
      </c>
      <c r="J29" s="6">
        <v>4355</v>
      </c>
      <c r="K29" s="6">
        <f t="shared" si="1"/>
        <v>4375</v>
      </c>
      <c r="L29" s="33">
        <f t="shared" si="0"/>
        <v>0.5</v>
      </c>
    </row>
    <row r="30" spans="1:12" s="5" customFormat="1" ht="13.5" customHeight="1">
      <c r="A30" s="12">
        <v>23</v>
      </c>
      <c r="B30" s="18" t="s">
        <v>38</v>
      </c>
      <c r="C30" s="6">
        <f>'Z1_2'!A24</f>
        <v>1887</v>
      </c>
      <c r="D30" s="6">
        <f>'Z1_2'!B24</f>
        <v>3208</v>
      </c>
      <c r="E30" s="6">
        <f>'Z1_2'!C24</f>
        <v>3295</v>
      </c>
      <c r="F30" s="6">
        <f>'Z1_2'!D24</f>
        <v>8</v>
      </c>
      <c r="G30" s="6">
        <f>'Z1_2'!E24</f>
        <v>37</v>
      </c>
      <c r="H30" s="6">
        <f>'Z1_2'!F24</f>
        <v>19</v>
      </c>
      <c r="I30" s="6">
        <f>'Z1_2'!G24</f>
        <v>389</v>
      </c>
      <c r="J30" s="6">
        <v>8487</v>
      </c>
      <c r="K30" s="6">
        <f t="shared" si="1"/>
        <v>8843</v>
      </c>
      <c r="L30" s="33">
        <f t="shared" si="0"/>
        <v>4.2</v>
      </c>
    </row>
    <row r="31" spans="1:12" s="5" customFormat="1" ht="13.5" customHeight="1">
      <c r="A31" s="12">
        <v>24</v>
      </c>
      <c r="B31" s="18" t="s">
        <v>39</v>
      </c>
      <c r="C31" s="6">
        <f>'Z1_2'!A25</f>
        <v>2002</v>
      </c>
      <c r="D31" s="6">
        <f>'Z1_2'!B25</f>
        <v>2</v>
      </c>
      <c r="E31" s="6">
        <f>'Z1_2'!C25</f>
        <v>1660</v>
      </c>
      <c r="F31" s="6">
        <f>'Z1_2'!D25</f>
        <v>12</v>
      </c>
      <c r="G31" s="6">
        <f>'Z1_2'!E25</f>
        <v>0</v>
      </c>
      <c r="H31" s="6">
        <f>'Z1_2'!F25</f>
        <v>14</v>
      </c>
      <c r="I31" s="6">
        <f>'Z1_2'!G25</f>
        <v>160</v>
      </c>
      <c r="J31" s="6">
        <v>4462</v>
      </c>
      <c r="K31" s="6">
        <f t="shared" si="1"/>
        <v>3850</v>
      </c>
      <c r="L31" s="33">
        <f t="shared" si="0"/>
        <v>-13.7</v>
      </c>
    </row>
    <row r="32" spans="1:12" s="5" customFormat="1" ht="13.5" customHeight="1">
      <c r="A32" s="12">
        <v>25</v>
      </c>
      <c r="B32" s="18" t="s">
        <v>40</v>
      </c>
      <c r="C32" s="6">
        <f>'Z1_2'!A26</f>
        <v>1917</v>
      </c>
      <c r="D32" s="6">
        <f>'Z1_2'!B26</f>
        <v>1</v>
      </c>
      <c r="E32" s="6">
        <f>'Z1_2'!C26</f>
        <v>3990</v>
      </c>
      <c r="F32" s="6">
        <f>'Z1_2'!D26</f>
        <v>3</v>
      </c>
      <c r="G32" s="6">
        <f>'Z1_2'!E26</f>
        <v>15</v>
      </c>
      <c r="H32" s="6">
        <f>'Z1_2'!F26</f>
        <v>19</v>
      </c>
      <c r="I32" s="6">
        <f>'Z1_2'!G26</f>
        <v>366</v>
      </c>
      <c r="J32" s="6">
        <v>18079</v>
      </c>
      <c r="K32" s="6">
        <f t="shared" si="1"/>
        <v>6311</v>
      </c>
      <c r="L32" s="33">
        <f t="shared" si="0"/>
        <v>-65.1</v>
      </c>
    </row>
    <row r="33" spans="1:12" s="5" customFormat="1" ht="13.5" customHeight="1">
      <c r="A33" s="12">
        <v>26</v>
      </c>
      <c r="B33" s="18" t="s">
        <v>41</v>
      </c>
      <c r="C33" s="6">
        <f>'Z1_2'!A27</f>
        <v>5940</v>
      </c>
      <c r="D33" s="6">
        <f>'Z1_2'!B27</f>
        <v>18</v>
      </c>
      <c r="E33" s="6">
        <f>'Z1_2'!C27</f>
        <v>17526</v>
      </c>
      <c r="F33" s="6">
        <f>'Z1_2'!D27</f>
        <v>8</v>
      </c>
      <c r="G33" s="6">
        <f>'Z1_2'!E27</f>
        <v>0</v>
      </c>
      <c r="H33" s="6">
        <f>'Z1_2'!F27</f>
        <v>117</v>
      </c>
      <c r="I33" s="6">
        <f>'Z1_2'!G27</f>
        <v>1688</v>
      </c>
      <c r="J33" s="6">
        <v>28014</v>
      </c>
      <c r="K33" s="6">
        <f t="shared" si="1"/>
        <v>25297</v>
      </c>
      <c r="L33" s="33">
        <f t="shared" si="0"/>
        <v>-9.7</v>
      </c>
    </row>
    <row r="34" spans="1:12" s="5" customFormat="1" ht="13.5" customHeight="1">
      <c r="A34" s="12">
        <v>27</v>
      </c>
      <c r="B34" s="18" t="s">
        <v>42</v>
      </c>
      <c r="C34" s="6">
        <f>'Z1_2'!A28</f>
        <v>938</v>
      </c>
      <c r="D34" s="6">
        <f>'Z1_2'!B28</f>
        <v>48</v>
      </c>
      <c r="E34" s="6">
        <f>'Z1_2'!C28</f>
        <v>3045</v>
      </c>
      <c r="F34" s="6">
        <f>'Z1_2'!D28</f>
        <v>3</v>
      </c>
      <c r="G34" s="6">
        <f>'Z1_2'!E28</f>
        <v>0</v>
      </c>
      <c r="H34" s="6">
        <f>'Z1_2'!F28</f>
        <v>8</v>
      </c>
      <c r="I34" s="6">
        <f>'Z1_2'!G28</f>
        <v>270</v>
      </c>
      <c r="J34" s="6">
        <v>3678</v>
      </c>
      <c r="K34" s="6">
        <f t="shared" si="1"/>
        <v>4312</v>
      </c>
      <c r="L34" s="33">
        <f t="shared" si="0"/>
        <v>17.2</v>
      </c>
    </row>
    <row r="35" spans="1:12" s="5" customFormat="1" ht="13.5" customHeight="1">
      <c r="A35" s="29"/>
      <c r="B35" s="30" t="s">
        <v>5</v>
      </c>
      <c r="C35" s="31">
        <f>SUM(C8:C34)</f>
        <v>88396</v>
      </c>
      <c r="D35" s="31">
        <f aca="true" t="shared" si="2" ref="D35:I35">SUM(D8:D34)</f>
        <v>73576</v>
      </c>
      <c r="E35" s="31">
        <f t="shared" si="2"/>
        <v>152603</v>
      </c>
      <c r="F35" s="31">
        <f t="shared" si="2"/>
        <v>150</v>
      </c>
      <c r="G35" s="31">
        <f t="shared" si="2"/>
        <v>743</v>
      </c>
      <c r="H35" s="31">
        <f t="shared" si="2"/>
        <v>1238</v>
      </c>
      <c r="I35" s="31">
        <f t="shared" si="2"/>
        <v>16086</v>
      </c>
      <c r="J35" s="31">
        <f>SUM(J8:J34)</f>
        <v>441769</v>
      </c>
      <c r="K35" s="32">
        <f t="shared" si="1"/>
        <v>332792</v>
      </c>
      <c r="L35" s="34">
        <f>ROUND(SUM(K35/J35*100-100),1)</f>
        <v>-24.7</v>
      </c>
    </row>
    <row r="36" spans="1:13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sheetProtection/>
  <mergeCells count="7">
    <mergeCell ref="L5:L6"/>
    <mergeCell ref="A3:O3"/>
    <mergeCell ref="K1:L1"/>
    <mergeCell ref="A5:A6"/>
    <mergeCell ref="B5:B6"/>
    <mergeCell ref="C5:I5"/>
    <mergeCell ref="J5:K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3" ht="12.75">
      <c r="A1" s="13" t="s">
        <v>43</v>
      </c>
      <c r="B1" s="13" t="s">
        <v>44</v>
      </c>
      <c r="C1" s="13" t="s">
        <v>45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51</v>
      </c>
      <c r="J1" s="13" t="s">
        <v>52</v>
      </c>
      <c r="K1" s="13" t="s">
        <v>53</v>
      </c>
      <c r="L1" s="13" t="s">
        <v>54</v>
      </c>
      <c r="M1" s="13" t="s">
        <v>55</v>
      </c>
    </row>
    <row r="2" spans="1:13" ht="12.75">
      <c r="A2" s="13">
        <v>4430</v>
      </c>
      <c r="B2" s="13">
        <v>0</v>
      </c>
      <c r="C2" s="13">
        <v>10049</v>
      </c>
      <c r="D2" s="13">
        <v>8</v>
      </c>
      <c r="E2" s="13">
        <v>0</v>
      </c>
      <c r="F2" s="13">
        <v>94</v>
      </c>
      <c r="G2" s="13">
        <v>1366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4">
        <v>41360.498506944445</v>
      </c>
    </row>
    <row r="3" spans="1:13" ht="12.75">
      <c r="A3" s="13">
        <v>3368</v>
      </c>
      <c r="B3" s="13">
        <v>0</v>
      </c>
      <c r="C3" s="13">
        <v>3649</v>
      </c>
      <c r="D3" s="13">
        <v>3</v>
      </c>
      <c r="E3" s="13">
        <v>0</v>
      </c>
      <c r="F3" s="13">
        <v>27</v>
      </c>
      <c r="G3" s="13">
        <v>507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4">
        <v>41360.49851851852</v>
      </c>
    </row>
    <row r="4" spans="1:13" ht="12.75">
      <c r="A4" s="13">
        <v>2079</v>
      </c>
      <c r="B4" s="13">
        <v>0</v>
      </c>
      <c r="C4" s="13">
        <v>2029</v>
      </c>
      <c r="D4" s="13">
        <v>4</v>
      </c>
      <c r="E4" s="13">
        <v>0</v>
      </c>
      <c r="F4" s="13">
        <v>8</v>
      </c>
      <c r="G4" s="13">
        <v>369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4">
        <v>41360.49854166667</v>
      </c>
    </row>
    <row r="5" spans="1:13" ht="12.75">
      <c r="A5" s="13">
        <v>4671</v>
      </c>
      <c r="B5" s="13">
        <v>0</v>
      </c>
      <c r="C5" s="13">
        <v>15668</v>
      </c>
      <c r="D5" s="13">
        <v>0</v>
      </c>
      <c r="E5" s="13">
        <v>0</v>
      </c>
      <c r="F5" s="13">
        <v>59</v>
      </c>
      <c r="G5" s="13">
        <v>1104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4">
        <v>41360.498564814814</v>
      </c>
    </row>
    <row r="6" spans="1:13" ht="12.75">
      <c r="A6" s="13">
        <v>12175</v>
      </c>
      <c r="B6" s="13">
        <v>0</v>
      </c>
      <c r="C6" s="13">
        <v>15219</v>
      </c>
      <c r="D6" s="13">
        <v>16</v>
      </c>
      <c r="E6" s="13">
        <v>0</v>
      </c>
      <c r="F6" s="13">
        <v>356</v>
      </c>
      <c r="G6" s="13">
        <v>1130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4">
        <v>41360.49858796296</v>
      </c>
    </row>
    <row r="7" spans="1:13" ht="12.75">
      <c r="A7" s="13">
        <v>2573</v>
      </c>
      <c r="B7" s="13">
        <v>905</v>
      </c>
      <c r="C7" s="13">
        <v>3270</v>
      </c>
      <c r="D7" s="13">
        <v>1</v>
      </c>
      <c r="E7" s="13">
        <v>6</v>
      </c>
      <c r="F7" s="13">
        <v>16</v>
      </c>
      <c r="G7" s="13">
        <v>323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4">
        <v>41360.498611111114</v>
      </c>
    </row>
    <row r="8" spans="1:13" ht="12.75">
      <c r="A8" s="13">
        <v>2114</v>
      </c>
      <c r="B8" s="13">
        <v>33</v>
      </c>
      <c r="C8" s="13">
        <v>3102</v>
      </c>
      <c r="D8" s="13">
        <v>1</v>
      </c>
      <c r="E8" s="13">
        <v>11</v>
      </c>
      <c r="F8" s="13">
        <v>30</v>
      </c>
      <c r="G8" s="13">
        <v>462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4">
        <v>41360.49863425926</v>
      </c>
    </row>
    <row r="9" spans="1:13" ht="12.75">
      <c r="A9" s="13">
        <v>5096</v>
      </c>
      <c r="B9" s="13">
        <v>3</v>
      </c>
      <c r="C9" s="13">
        <v>6482</v>
      </c>
      <c r="D9" s="13">
        <v>1</v>
      </c>
      <c r="E9" s="13">
        <v>27</v>
      </c>
      <c r="F9" s="13">
        <v>31</v>
      </c>
      <c r="G9" s="13">
        <v>673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v>41360.49865740741</v>
      </c>
    </row>
    <row r="10" spans="1:13" ht="12.75">
      <c r="A10" s="13">
        <v>2179</v>
      </c>
      <c r="B10" s="13">
        <v>15</v>
      </c>
      <c r="C10" s="13">
        <v>2500</v>
      </c>
      <c r="D10" s="13">
        <v>0</v>
      </c>
      <c r="E10" s="13">
        <v>0</v>
      </c>
      <c r="F10" s="13">
        <v>16</v>
      </c>
      <c r="G10" s="13">
        <v>359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4">
        <v>41360.49868055555</v>
      </c>
    </row>
    <row r="11" spans="1:13" ht="12.75">
      <c r="A11" s="13">
        <v>3891</v>
      </c>
      <c r="B11" s="13">
        <v>125</v>
      </c>
      <c r="C11" s="13">
        <v>6398</v>
      </c>
      <c r="D11" s="13">
        <v>2</v>
      </c>
      <c r="E11" s="13">
        <v>173</v>
      </c>
      <c r="F11" s="13">
        <v>33</v>
      </c>
      <c r="G11" s="13">
        <v>1031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41360.498703703706</v>
      </c>
    </row>
    <row r="12" spans="1:13" ht="12.75">
      <c r="A12" s="13">
        <v>1770</v>
      </c>
      <c r="B12" s="13">
        <v>32</v>
      </c>
      <c r="C12" s="13">
        <v>3445</v>
      </c>
      <c r="D12" s="13">
        <v>2</v>
      </c>
      <c r="E12" s="13">
        <v>325</v>
      </c>
      <c r="F12" s="13">
        <v>25</v>
      </c>
      <c r="G12" s="13">
        <v>355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41360.49872685185</v>
      </c>
    </row>
    <row r="13" spans="1:13" ht="12.75">
      <c r="A13" s="13">
        <v>6564</v>
      </c>
      <c r="B13" s="13">
        <v>40749</v>
      </c>
      <c r="C13" s="13">
        <v>5809</v>
      </c>
      <c r="D13" s="13">
        <v>16</v>
      </c>
      <c r="E13" s="13">
        <v>8</v>
      </c>
      <c r="F13" s="13">
        <v>21</v>
      </c>
      <c r="G13" s="13">
        <v>545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4">
        <v>41360.49875</v>
      </c>
    </row>
    <row r="14" spans="1:13" ht="12.75">
      <c r="A14" s="13">
        <v>2147</v>
      </c>
      <c r="B14" s="13">
        <v>178</v>
      </c>
      <c r="C14" s="13">
        <v>6454</v>
      </c>
      <c r="D14" s="13">
        <v>0</v>
      </c>
      <c r="E14" s="13">
        <v>0</v>
      </c>
      <c r="F14" s="13">
        <v>26</v>
      </c>
      <c r="G14" s="13">
        <v>694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41360.498773148145</v>
      </c>
    </row>
    <row r="15" spans="1:13" ht="12.75">
      <c r="A15" s="13">
        <v>1401</v>
      </c>
      <c r="B15" s="13">
        <v>141</v>
      </c>
      <c r="C15" s="13">
        <v>3650</v>
      </c>
      <c r="D15" s="13">
        <v>0</v>
      </c>
      <c r="E15" s="13">
        <v>1</v>
      </c>
      <c r="F15" s="13">
        <v>35</v>
      </c>
      <c r="G15" s="13">
        <v>353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41360.49878472222</v>
      </c>
    </row>
    <row r="16" spans="1:13" ht="12.75">
      <c r="A16" s="13">
        <v>3676</v>
      </c>
      <c r="B16" s="13">
        <v>905</v>
      </c>
      <c r="C16" s="13">
        <v>10029</v>
      </c>
      <c r="D16" s="13">
        <v>0</v>
      </c>
      <c r="E16" s="13">
        <v>0</v>
      </c>
      <c r="F16" s="13">
        <v>33</v>
      </c>
      <c r="G16" s="13">
        <v>989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41360.49880787037</v>
      </c>
    </row>
    <row r="17" spans="1:13" ht="12.75">
      <c r="A17" s="13">
        <v>3073</v>
      </c>
      <c r="B17" s="13">
        <v>2</v>
      </c>
      <c r="C17" s="13">
        <v>4437</v>
      </c>
      <c r="D17" s="13">
        <v>15</v>
      </c>
      <c r="E17" s="13">
        <v>0</v>
      </c>
      <c r="F17" s="13">
        <v>69</v>
      </c>
      <c r="G17" s="13">
        <v>386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41360.49883101852</v>
      </c>
    </row>
    <row r="18" spans="1:13" ht="12.75">
      <c r="A18" s="13">
        <v>1441</v>
      </c>
      <c r="B18" s="13">
        <v>0</v>
      </c>
      <c r="C18" s="13">
        <v>2276</v>
      </c>
      <c r="D18" s="13">
        <v>0</v>
      </c>
      <c r="E18" s="13">
        <v>131</v>
      </c>
      <c r="F18" s="13">
        <v>40</v>
      </c>
      <c r="G18" s="13">
        <v>287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v>41360.49885416667</v>
      </c>
    </row>
    <row r="19" spans="1:13" ht="12.75">
      <c r="A19" s="13">
        <v>1877</v>
      </c>
      <c r="B19" s="13">
        <v>27117</v>
      </c>
      <c r="C19" s="13">
        <v>2390</v>
      </c>
      <c r="D19" s="13">
        <v>6</v>
      </c>
      <c r="E19" s="13">
        <v>0</v>
      </c>
      <c r="F19" s="13">
        <v>11</v>
      </c>
      <c r="G19" s="13">
        <v>504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>
        <v>41360.49886574074</v>
      </c>
    </row>
    <row r="20" spans="1:13" ht="12.75">
      <c r="A20" s="13">
        <v>1024</v>
      </c>
      <c r="B20" s="13">
        <v>56</v>
      </c>
      <c r="C20" s="13">
        <v>1592</v>
      </c>
      <c r="D20" s="13">
        <v>11</v>
      </c>
      <c r="E20" s="13">
        <v>0</v>
      </c>
      <c r="F20" s="13">
        <v>12</v>
      </c>
      <c r="G20" s="13">
        <v>219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41360.49888888889</v>
      </c>
    </row>
    <row r="21" spans="1:13" ht="12.75">
      <c r="A21" s="13">
        <v>6529</v>
      </c>
      <c r="B21" s="13">
        <v>38</v>
      </c>
      <c r="C21" s="13">
        <v>8152</v>
      </c>
      <c r="D21" s="13">
        <v>12</v>
      </c>
      <c r="E21" s="13">
        <v>9</v>
      </c>
      <c r="F21" s="13">
        <v>53</v>
      </c>
      <c r="G21" s="13">
        <v>812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41360.49891203704</v>
      </c>
    </row>
    <row r="22" spans="1:13" ht="12.75">
      <c r="A22" s="13">
        <v>2385</v>
      </c>
      <c r="B22" s="13">
        <v>0</v>
      </c>
      <c r="C22" s="13">
        <v>3724</v>
      </c>
      <c r="D22" s="13">
        <v>15</v>
      </c>
      <c r="E22" s="13">
        <v>0</v>
      </c>
      <c r="F22" s="13">
        <v>22</v>
      </c>
      <c r="G22" s="13">
        <v>429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41360.498935185184</v>
      </c>
    </row>
    <row r="23" spans="1:13" ht="12.75">
      <c r="A23" s="13">
        <v>1249</v>
      </c>
      <c r="B23" s="13">
        <v>0</v>
      </c>
      <c r="C23" s="13">
        <v>2763</v>
      </c>
      <c r="D23" s="13">
        <v>3</v>
      </c>
      <c r="E23" s="13">
        <v>0</v>
      </c>
      <c r="F23" s="13">
        <v>44</v>
      </c>
      <c r="G23" s="13">
        <v>316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41360.49895833333</v>
      </c>
    </row>
    <row r="24" spans="1:13" ht="12.75">
      <c r="A24" s="13">
        <v>1887</v>
      </c>
      <c r="B24" s="13">
        <v>3208</v>
      </c>
      <c r="C24" s="13">
        <v>3295</v>
      </c>
      <c r="D24" s="13">
        <v>8</v>
      </c>
      <c r="E24" s="13">
        <v>37</v>
      </c>
      <c r="F24" s="13">
        <v>19</v>
      </c>
      <c r="G24" s="13">
        <v>389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41360.49898148148</v>
      </c>
    </row>
    <row r="25" spans="1:13" ht="12.75">
      <c r="A25" s="13">
        <v>2002</v>
      </c>
      <c r="B25" s="13">
        <v>2</v>
      </c>
      <c r="C25" s="13">
        <v>1660</v>
      </c>
      <c r="D25" s="13">
        <v>12</v>
      </c>
      <c r="E25" s="13">
        <v>0</v>
      </c>
      <c r="F25" s="13">
        <v>14</v>
      </c>
      <c r="G25" s="13">
        <v>160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4">
        <v>41360.49900462963</v>
      </c>
    </row>
    <row r="26" spans="1:13" ht="12.75">
      <c r="A26" s="13">
        <v>1917</v>
      </c>
      <c r="B26" s="13">
        <v>1</v>
      </c>
      <c r="C26" s="13">
        <v>3990</v>
      </c>
      <c r="D26" s="13">
        <v>3</v>
      </c>
      <c r="E26" s="13">
        <v>15</v>
      </c>
      <c r="F26" s="13">
        <v>19</v>
      </c>
      <c r="G26" s="13">
        <v>366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>
        <v>41360.499027777776</v>
      </c>
    </row>
    <row r="27" spans="1:13" ht="12.75">
      <c r="A27" s="13">
        <v>5940</v>
      </c>
      <c r="B27" s="13">
        <v>18</v>
      </c>
      <c r="C27" s="13">
        <v>17526</v>
      </c>
      <c r="D27" s="13">
        <v>8</v>
      </c>
      <c r="E27" s="13">
        <v>0</v>
      </c>
      <c r="F27" s="13">
        <v>117</v>
      </c>
      <c r="G27" s="13">
        <v>1688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4">
        <v>41360.49905092592</v>
      </c>
    </row>
    <row r="28" spans="1:13" ht="12.75">
      <c r="A28" s="13">
        <v>938</v>
      </c>
      <c r="B28" s="13">
        <v>48</v>
      </c>
      <c r="C28" s="13">
        <v>3045</v>
      </c>
      <c r="D28" s="13">
        <v>3</v>
      </c>
      <c r="E28" s="13">
        <v>0</v>
      </c>
      <c r="F28" s="13">
        <v>8</v>
      </c>
      <c r="G28" s="13">
        <v>270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>
        <v>41360.499074074076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2013-02-08T08:31:48Z</cp:lastPrinted>
  <dcterms:created xsi:type="dcterms:W3CDTF">2011-07-25T06:42:02Z</dcterms:created>
  <dcterms:modified xsi:type="dcterms:W3CDTF">2013-04-09T07:09:52Z</dcterms:modified>
  <cp:category/>
  <cp:version/>
  <cp:contentType/>
  <cp:contentStatus/>
</cp:coreProperties>
</file>