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75" windowWidth="12810" windowHeight="9750" tabRatio="689" activeTab="0"/>
  </bookViews>
  <sheets>
    <sheet name="Титульний_ДСА" sheetId="1" r:id="rId1"/>
    <sheet name="1" sheetId="2" r:id="rId2"/>
    <sheet name="2" sheetId="3" r:id="rId3"/>
    <sheet name="3" sheetId="4" r:id="rId4"/>
    <sheet name="4_А" sheetId="5" r:id="rId5"/>
    <sheet name="4_Б" sheetId="6" r:id="rId6"/>
    <sheet name="5" sheetId="7" r:id="rId7"/>
    <sheet name="6" sheetId="8" r:id="rId8"/>
    <sheet name="Зміст" sheetId="9" state="hidden" r:id="rId9"/>
    <sheet name="Звіт по місцевим судам" sheetId="10" state="hidden" r:id="rId10"/>
    <sheet name="Лист1" sheetId="11" r:id="rId11"/>
  </sheets>
  <definedNames>
    <definedName name="_xlnm.Print_Titles" localSheetId="3">'3'!$2:$4</definedName>
    <definedName name="_xlnm.Print_Area" localSheetId="0">'Титульний_ДСА'!$B$1:$H$38</definedName>
  </definedNames>
  <calcPr fullCalcOnLoad="1"/>
</workbook>
</file>

<file path=xl/sharedStrings.xml><?xml version="1.0" encoding="utf-8"?>
<sst xmlns="http://schemas.openxmlformats.org/spreadsheetml/2006/main" count="426" uniqueCount="354">
  <si>
    <t xml:space="preserve">ВСЬОГО </t>
  </si>
  <si>
    <t>прокурорів</t>
  </si>
  <si>
    <t>А</t>
  </si>
  <si>
    <t>Б</t>
  </si>
  <si>
    <t>ВСЬОГО</t>
  </si>
  <si>
    <t>Всього</t>
  </si>
  <si>
    <t>інші</t>
  </si>
  <si>
    <t>Таблиця А. Загальна характеристика справ, закінчених провадженням</t>
  </si>
  <si>
    <t>інших</t>
  </si>
  <si>
    <t>органів державної податкової служби</t>
  </si>
  <si>
    <t>боржників</t>
  </si>
  <si>
    <t>№ рядка</t>
  </si>
  <si>
    <t xml:space="preserve">Всього </t>
  </si>
  <si>
    <t>залізницею</t>
  </si>
  <si>
    <t>про банкрутство</t>
  </si>
  <si>
    <t>Кількість направлених окремих ухвал</t>
  </si>
  <si>
    <t>Кількість направлених повідомлень</t>
  </si>
  <si>
    <t>органам внутрішніх справ</t>
  </si>
  <si>
    <t>Розділ 1. Загальні показники господарського судочинства</t>
  </si>
  <si>
    <t>з них:</t>
  </si>
  <si>
    <t>у зв’язку з виконанням усіх зобов’язань перед кредиторами</t>
  </si>
  <si>
    <t>Кількість розглянутих справ, з яких оскаржувались дії ліквідкомісії (ліквідатора)</t>
  </si>
  <si>
    <t>у тому числі:</t>
  </si>
  <si>
    <t>Таблиця В. Штрафні санкції</t>
  </si>
  <si>
    <t>п.5 ст.83 ГПК</t>
  </si>
  <si>
    <t>банківської діяльності</t>
  </si>
  <si>
    <t>Кількість справ, закінчених провадженням</t>
  </si>
  <si>
    <t>залишено без розгляду</t>
  </si>
  <si>
    <t>із затвердженням мирової угоди</t>
  </si>
  <si>
    <t>з інших підстав</t>
  </si>
  <si>
    <t>із затвердженням звіту керуючого санацією</t>
  </si>
  <si>
    <t>1) кількість ліквідованих підприємств, у статутному фонді яких частка державної власності перевищує 25%</t>
  </si>
  <si>
    <t xml:space="preserve">  </t>
  </si>
  <si>
    <t xml:space="preserve">2) кількість справ, закінчених провадженням після визнання мирової угоди недійсною </t>
  </si>
  <si>
    <t>ЗМІСТ</t>
  </si>
  <si>
    <t>із затвердженням звіту ліквідатора</t>
  </si>
  <si>
    <t>Довідка:</t>
  </si>
  <si>
    <t>припинено:</t>
  </si>
  <si>
    <t>органам прокуратури</t>
  </si>
  <si>
    <t>порушено за заявою</t>
  </si>
  <si>
    <t>№рядка</t>
  </si>
  <si>
    <t>у тому числі на підставі:</t>
  </si>
  <si>
    <t xml:space="preserve">Результати розгляду справ місцевими господарськими судами України……….......1 - 16 </t>
  </si>
  <si>
    <t>Переглянуто рішень,      ухвал за новови-явленими обставинами                       (ст.112 ГПК)</t>
  </si>
  <si>
    <t>задоволено повністю      або частково</t>
  </si>
  <si>
    <t>Загальна кількість справ, з яких винесено постанови                про визнання банкрутом                у звітному періоді</t>
  </si>
  <si>
    <t>кредиторів</t>
  </si>
  <si>
    <t>Одержано відповідей                  на ухвали, повідомлення, інформації</t>
  </si>
  <si>
    <t>із зупи-ненням прова-дження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</si>
  <si>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</si>
  <si>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</si>
  <si>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</si>
  <si>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Зі спорів, пов’язаних із захистом права на об’єкт інтелектуальної власності</t>
  </si>
  <si>
    <t xml:space="preserve">Розділ 4. Результати розгляду справ про банкрутство </t>
  </si>
  <si>
    <t>Продовження розділу 4</t>
  </si>
  <si>
    <t>Розглянуто</t>
  </si>
  <si>
    <t>Залишок нерозглянутих заяв на початок звітного періоду</t>
  </si>
  <si>
    <t>Залишок нерозглянутих заяв на кінець звітного періоду</t>
  </si>
  <si>
    <t>Розділ 3. Розгляд справ за категоріями</t>
  </si>
  <si>
    <t>Позовні вимоги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</si>
  <si>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</si>
  <si>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</si>
  <si>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</si>
  <si>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</si>
  <si>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</si>
  <si>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</si>
  <si>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 xml:space="preserve">у справах з корпоративних відносин  </t>
  </si>
  <si>
    <t>спільної діяльності</t>
  </si>
  <si>
    <t>зберігання</t>
  </si>
  <si>
    <t>банківських установ</t>
  </si>
  <si>
    <t>Кількість заяв кредиторів із грошовими  вимогами</t>
  </si>
  <si>
    <t>Загальна сума грошовими вимог, заявлена кредиторами, грн.</t>
  </si>
  <si>
    <t>Загальна сума грошовими вимог кредиторів, визнана судом, грн.</t>
  </si>
  <si>
    <t>Таблиця А. Судовий збір</t>
  </si>
  <si>
    <t>Таблиця Б. Судовий збір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</si>
  <si>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</si>
  <si>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</si>
  <si>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</si>
  <si>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</si>
  <si>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</si>
  <si>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</si>
  <si>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</si>
  <si>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пов’язані з правами на акції, частку у статутному капіталі</t>
  </si>
  <si>
    <t>пов’язані з діяльністю органів управління товариства</t>
  </si>
  <si>
    <t>авторського права (суміжних прав)</t>
  </si>
  <si>
    <t>п.4 ст.83 ГПК</t>
  </si>
  <si>
    <t>країн СНД</t>
  </si>
  <si>
    <t>за позовом прокурора</t>
  </si>
  <si>
    <t>за участю іноземних інвесторів</t>
  </si>
  <si>
    <t>Кількість ухвал, постанов місцевого суду (ст.106 ГПК)</t>
  </si>
  <si>
    <t>поставки товарів, робіт, послуг</t>
  </si>
  <si>
    <t>Кількість направлених інформацій</t>
  </si>
  <si>
    <t>керівникам підприємств</t>
  </si>
  <si>
    <t>керівникам державним установ і організацій</t>
  </si>
  <si>
    <t>органам місцевого самовря-дування</t>
  </si>
  <si>
    <t>іншим органам</t>
  </si>
  <si>
    <t>про укладення, зміну, розірвання договорів та визнання їх недійсними</t>
  </si>
  <si>
    <t>про виконання господарських договорів та з інших підстав</t>
  </si>
  <si>
    <t>1.А.</t>
  </si>
  <si>
    <t>1.Б.</t>
  </si>
  <si>
    <t>1.В.</t>
  </si>
  <si>
    <t>1.Г.</t>
  </si>
  <si>
    <t>1.Д.</t>
  </si>
  <si>
    <t>Спори, що виникають із земельних відносин</t>
  </si>
  <si>
    <t>понад строк, вста-новлений             ГПК</t>
  </si>
  <si>
    <t>купівля - продаж</t>
  </si>
  <si>
    <t>оренда</t>
  </si>
  <si>
    <t>відшкодування шкоди, збитків</t>
  </si>
  <si>
    <t>стягнення штрафних санкцій</t>
  </si>
  <si>
    <t>пов’язані із застосуванням законодавства про адміністративні правопорушення (неповага до суду)</t>
  </si>
  <si>
    <t>Штрафні санкції (неустойка, штраф, пеня)</t>
  </si>
  <si>
    <t>Інші спори</t>
  </si>
  <si>
    <t>у тому числі в справах про банкрутство</t>
  </si>
  <si>
    <t>Корпоративних відносин</t>
  </si>
  <si>
    <t xml:space="preserve">невиконання або неналежне виконання зобов’язань  </t>
  </si>
  <si>
    <t>оскарження рішень загальних зборів учасників товариств, органів управління</t>
  </si>
  <si>
    <t>заявлено до стягнення</t>
  </si>
  <si>
    <t>інші підстави</t>
  </si>
  <si>
    <t>Загальна сума судового збору, що присуджена до стягнення та сплачена заявниками, грн.</t>
  </si>
  <si>
    <t>Загальна сума судового збору, що повернуто або підлягає поверненню з державного бюджету, грн.</t>
  </si>
  <si>
    <t>Розділ 6. Справляння судового збору та стягнення штрафних санкцій в доход державного бюджету</t>
  </si>
  <si>
    <t>присуджено до стягнення</t>
  </si>
  <si>
    <t>задоволено повністю або частково</t>
  </si>
  <si>
    <t>при-пинених прова-дженням</t>
  </si>
  <si>
    <t>розглянуто скарги на дії ДВС</t>
  </si>
  <si>
    <t xml:space="preserve">порушених за заявою прокурорів </t>
  </si>
  <si>
    <t>Таблиця Б. Характеристика грошових   вимог кредиторів у справах про банкрутство, що закінчені провадженням</t>
  </si>
  <si>
    <t>інші договори</t>
  </si>
  <si>
    <t>Розділ 5. Реагування на порушення законності та недоліки в господарській діяльності</t>
  </si>
  <si>
    <t>суб’єктів підприємництва - юридичних осіб</t>
  </si>
  <si>
    <t xml:space="preserve">суб’єктів підприємництва - фізичних осіб </t>
  </si>
  <si>
    <t>Не прийнято до розгляду</t>
  </si>
  <si>
    <t>Залишок нероз-глянутих справ на початок звітного періоду</t>
  </si>
  <si>
    <t>Надійшло заяв, справ</t>
  </si>
  <si>
    <t>прийнято рішень</t>
  </si>
  <si>
    <t>Перебувало на розгляді</t>
  </si>
  <si>
    <t>Про банкрутство</t>
  </si>
  <si>
    <t>залишених              без розгляду</t>
  </si>
  <si>
    <t>Результати розгляду:</t>
  </si>
  <si>
    <t>Надійшло заяв</t>
  </si>
  <si>
    <t>всього задоволено повністю або частково</t>
  </si>
  <si>
    <t>Невиконання або неналежне виконання зобов’язань</t>
  </si>
  <si>
    <t xml:space="preserve">оренди </t>
  </si>
  <si>
    <t xml:space="preserve">страхування </t>
  </si>
  <si>
    <t>доручення, комісії, управління майном</t>
  </si>
  <si>
    <t>зовнішньоекономічної діяльності</t>
  </si>
  <si>
    <t>у тому числі із залученням іноземних інвестицій</t>
  </si>
  <si>
    <t>повернення безпідставно набутого майна (коштів)</t>
  </si>
  <si>
    <t>Недоговірних зобов’язань</t>
  </si>
  <si>
    <t>Обігу цінних паперів</t>
  </si>
  <si>
    <t>внесення змін у реєстр акціонерів та оскарження дій реєстратора</t>
  </si>
  <si>
    <t>визнання права власності на земельну ділянку</t>
  </si>
  <si>
    <t>усунення порушення прав власника</t>
  </si>
  <si>
    <t>Захисту права власності</t>
  </si>
  <si>
    <t>визнання незаконним  акта, що порушує право власності</t>
  </si>
  <si>
    <t>визнання права власності</t>
  </si>
  <si>
    <t>Захисту прав на об’єкти інтелектуальної власності</t>
  </si>
  <si>
    <t xml:space="preserve">визнання недійсними правоохоронних документів  </t>
  </si>
  <si>
    <t>прав на б’єкти промислової власності</t>
  </si>
  <si>
    <t>Застосування природоохоронного законодавства</t>
  </si>
  <si>
    <t>Справи про  банкрутство</t>
  </si>
  <si>
    <t>спонукання виконати або припинити певні дії</t>
  </si>
  <si>
    <t>Земельних відносин</t>
  </si>
  <si>
    <t>визнання незаконним акта, що порушує право власності на земельну ділянку</t>
  </si>
  <si>
    <t xml:space="preserve">Майнові спори з вимогами до боржника </t>
  </si>
  <si>
    <t>визнання недійсним правочинів (договорів), укладених боржником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</si>
  <si>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</si>
  <si>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</si>
  <si>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</si>
  <si>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</si>
  <si>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1.1.</t>
  </si>
  <si>
    <t>у тому числі енергоносіїв</t>
  </si>
  <si>
    <t>категорії господарських справ у спорах, що виникають з:</t>
  </si>
  <si>
    <t>1.1.1.</t>
  </si>
  <si>
    <t>1.1.1.1.</t>
  </si>
  <si>
    <t>1.1.2.</t>
  </si>
  <si>
    <t>1.1.2.1.</t>
  </si>
  <si>
    <t>1.2.</t>
  </si>
  <si>
    <t>1.2.1.</t>
  </si>
  <si>
    <t>у тому числі  комунального та державного майна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</si>
  <si>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</si>
  <si>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</si>
  <si>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</si>
  <si>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</si>
  <si>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</si>
  <si>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</si>
  <si>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</si>
  <si>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</si>
  <si>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>1.7.</t>
  </si>
  <si>
    <t>1.8.</t>
  </si>
  <si>
    <t>1.8.1.</t>
  </si>
  <si>
    <t>1.8.1.1.</t>
  </si>
  <si>
    <t>1.9.</t>
  </si>
  <si>
    <t>1.10.</t>
  </si>
  <si>
    <t>1.11.</t>
  </si>
  <si>
    <t>1.12.</t>
  </si>
  <si>
    <t>1.12.1.</t>
  </si>
  <si>
    <t>1.13.</t>
  </si>
  <si>
    <t>2.</t>
  </si>
  <si>
    <t>2.1.</t>
  </si>
  <si>
    <t>2.2.</t>
  </si>
  <si>
    <t>2.3.</t>
  </si>
  <si>
    <t>у тому числі векселів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</si>
  <si>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</si>
  <si>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</si>
  <si>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</si>
  <si>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</si>
  <si>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</si>
  <si>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</si>
  <si>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</si>
  <si>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</si>
  <si>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</si>
  <si>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</si>
  <si>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</si>
  <si>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</si>
  <si>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</si>
  <si>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</si>
  <si>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</si>
  <si>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</si>
  <si>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5.6.1.</t>
  </si>
  <si>
    <t>5.6.1.1.</t>
  </si>
  <si>
    <t>5.6.2.</t>
  </si>
  <si>
    <t>5.6.2.1.</t>
  </si>
  <si>
    <t>у тому числі зміна, розірвання та визнання недійсним договору купівлі - продажу</t>
  </si>
  <si>
    <t>у тому числі зміна, розірвання та визнання недійсним договору оренди</t>
  </si>
  <si>
    <t>Категорії справ у спорах</t>
  </si>
  <si>
    <t>6.</t>
  </si>
  <si>
    <t>6.1.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</si>
  <si>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</si>
  <si>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</si>
  <si>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</si>
  <si>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</si>
  <si>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</si>
  <si>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</si>
  <si>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7.</t>
  </si>
  <si>
    <t>7.1.</t>
  </si>
  <si>
    <t>захист виключних прав</t>
  </si>
  <si>
    <t>7.2.</t>
  </si>
  <si>
    <t>7.2.1.</t>
  </si>
  <si>
    <t>7.2.2.</t>
  </si>
  <si>
    <t>7.3.</t>
  </si>
  <si>
    <t>7.3.1.</t>
  </si>
  <si>
    <t>прав на об’єкти промислової власності</t>
  </si>
  <si>
    <t>7.3.2.</t>
  </si>
  <si>
    <t>8.</t>
  </si>
  <si>
    <t>Застосування антимонопольного законодавства</t>
  </si>
  <si>
    <t>9.</t>
  </si>
  <si>
    <t>9.1.</t>
  </si>
  <si>
    <t>10.</t>
  </si>
  <si>
    <t>11.</t>
  </si>
  <si>
    <t>проведення аукціону з продажу майна боржника</t>
  </si>
  <si>
    <t>діяльність арбітражного керуючого</t>
  </si>
  <si>
    <t>усунення керівника боржника</t>
  </si>
  <si>
    <t>затвердження або розірвання мирової угоди або визнання її недійсною</t>
  </si>
  <si>
    <t xml:space="preserve">скасування арештів майна, звільнення активів боржника </t>
  </si>
  <si>
    <t>визнання недійсними правочинів та спростування майнових дій боржника</t>
  </si>
  <si>
    <t>затвердження плану санації боржника до порушення справи про банкрутство</t>
  </si>
  <si>
    <t>скарга на дії чи бездіяльність органу ДВС</t>
  </si>
  <si>
    <t>скарги на рішення, дії чи бездіяльність державних та інших органів</t>
  </si>
  <si>
    <t>12.</t>
  </si>
  <si>
    <t>12.1.</t>
  </si>
  <si>
    <t>12.3.</t>
  </si>
  <si>
    <t>12.4.</t>
  </si>
  <si>
    <t>12.5.</t>
  </si>
  <si>
    <t>12.6.</t>
  </si>
  <si>
    <t>1.</t>
  </si>
  <si>
    <t>11.1.</t>
  </si>
  <si>
    <t>11.1.1.</t>
  </si>
  <si>
    <t>11.1.2.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</si>
  <si>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</si>
  <si>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</si>
  <si>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</si>
  <si>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</si>
  <si>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</si>
  <si>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</si>
  <si>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</si>
  <si>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</si>
  <si>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</si>
  <si>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</si>
  <si>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</si>
  <si>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12.2.</t>
  </si>
  <si>
    <t>11.1.3.</t>
  </si>
  <si>
    <t>11.1.4.</t>
  </si>
  <si>
    <t>11.1.5.</t>
  </si>
  <si>
    <t>у тому числі об’єктів приватизації</t>
  </si>
  <si>
    <t>у тому числі забезпечення виконання зобов’язань</t>
  </si>
  <si>
    <t>визнання недійсними господарських договорів, пов’язаних з реалізацією корпоративних прав</t>
  </si>
  <si>
    <t xml:space="preserve">укладення, зміна, розірвання договорів, пов’язаних з реалізацією </t>
  </si>
  <si>
    <t>сплата податків, зборів (обов’язкових платежів)</t>
  </si>
  <si>
    <t>з них суб’єктів підприємництва - фізичних осіб</t>
  </si>
  <si>
    <t>Розділ 2. Розгляд заяв (заяв, скарг, клопотань) у справах позовного провадження та про банкрутство</t>
  </si>
  <si>
    <t>Спори, що виникають з інших недоговірних  відносин (не враховані в рядках 1 - 6)</t>
  </si>
  <si>
    <t>Майнові спори, що виникають при  виконанні господарських договорів та з інших підстав</t>
  </si>
  <si>
    <t>Спори між господарським товариством та його учасником, що виникають з корпоративних відносин</t>
  </si>
  <si>
    <t>про відшкодування шкоди</t>
  </si>
  <si>
    <t>визнання недійсними установчих документів, внесення змін до них</t>
  </si>
  <si>
    <t>у тому числі оскарження рішень Антимонопольного комітету або його територіальних органів</t>
  </si>
  <si>
    <t>РАЗОМ (сума рядків 1. - 11.)</t>
  </si>
  <si>
    <t>Укладення, зміни, розірвання, виконання договорів (правочинів) та визнанні їх недійсними, зокрема:</t>
  </si>
  <si>
    <t>зі справ, закінчених провадженням (з гр.9)</t>
  </si>
  <si>
    <t xml:space="preserve"> з ліквідацією державного підприємства (з гр.5)</t>
  </si>
  <si>
    <t>із задоволенням вимог заявників (з гр.11)</t>
  </si>
  <si>
    <t>Пенсійного фонду України та його відділеннями</t>
  </si>
  <si>
    <t>Залишок нероз-глянутих справ на кінець звітного періоду</t>
  </si>
  <si>
    <t>Кількість проце-суальних документів, розісланих з порушенням строку                (ст.87 ГПК)</t>
  </si>
  <si>
    <t>Спори, що виникають при укладенні, зміні, розірванні господарських договорів та визнанні їх недійсними</t>
  </si>
  <si>
    <t>Звітність</t>
  </si>
  <si>
    <t>ЗВІТ СУДІВ ПЕРШОЇ ІНСТАНЦІЇ ПРО РОЗГЛЯД ГОСПОДАРСЬКИХ СПРАВ</t>
  </si>
  <si>
    <t>(період)</t>
  </si>
  <si>
    <t>Подають</t>
  </si>
  <si>
    <t>Терміни подання</t>
  </si>
  <si>
    <t>Форма № 1-МС</t>
  </si>
  <si>
    <t>місцеві господарські 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</si>
  <si>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</si>
  <si>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</si>
  <si>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</si>
  <si>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</si>
  <si>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</si>
  <si>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</si>
  <si>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20.06.2013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</si>
  <si>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</si>
  <si>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</si>
  <si>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</si>
  <si>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</si>
  <si>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</si>
  <si>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</si>
  <si>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Присуджено до стягнення в доход державного бюджету, грн.</t>
  </si>
  <si>
    <t>1. Залишок нерозглянутих заяв на початок звітного періоду</t>
  </si>
  <si>
    <t>2. Залишок нерозглянутих заяв на кінець звітного періоду</t>
  </si>
  <si>
    <t>в інтересах органів державної влади</t>
  </si>
  <si>
    <t>в інтересах органів місцевого самоврядування</t>
  </si>
  <si>
    <t>12.7.</t>
  </si>
  <si>
    <t>в інтересах державних підприємств</t>
  </si>
  <si>
    <t>12.8.</t>
  </si>
  <si>
    <t>за участю прокурора</t>
  </si>
  <si>
    <t>12.9.</t>
  </si>
  <si>
    <t>12.10.</t>
  </si>
  <si>
    <t>За заявою прокурорів            (у тому числі з рядка 8)</t>
  </si>
  <si>
    <t>Відмовлено в прийнятті або передано за підсудністю</t>
  </si>
  <si>
    <t xml:space="preserve">Повернуто  </t>
  </si>
  <si>
    <t xml:space="preserve">Прийнято до розгляду </t>
  </si>
  <si>
    <t>X</t>
  </si>
  <si>
    <t>Х</t>
  </si>
  <si>
    <t>відшкодування збитків, завданих господарському товариству його посадовою особою</t>
  </si>
  <si>
    <t>4.7.</t>
  </si>
  <si>
    <t>31 січня 2017 року</t>
  </si>
  <si>
    <t>С.С. Олейнік</t>
  </si>
  <si>
    <t>2016 рік</t>
  </si>
  <si>
    <t>Заступник начальника управління -                           начальник відділу судової статистики, діловодства та архіву суду:</t>
  </si>
  <si>
    <t>А.П. Поліщук</t>
  </si>
  <si>
    <t>Виконавець:</t>
  </si>
  <si>
    <t>(044) 2777661</t>
  </si>
  <si>
    <t>Державна судова адміністрація України</t>
  </si>
  <si>
    <t>01021, м. Київ, вул., Липська 18/5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</si>
</sst>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* _-#,##0\ &quot;к.&quot;;* \-#,##0\ &quot;к.&quot;;* _-&quot;-&quot;\ &quot;к.&quot;;@"/>
    <numFmt numFmtId="205" formatCode="* _-#,##0.00\ &quot;к.&quot;;* \-#,##0.00\ &quot;к.&quot;;* _-&quot;-&quot;??\ &quot;к.&quot;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#,##0.00&quot;р.&quot;"/>
    <numFmt numFmtId="210" formatCode="0.0"/>
    <numFmt numFmtId="211" formatCode="&quot;Так&quot;;&quot;Так&quot;;&quot;Ні&quot;"/>
    <numFmt numFmtId="212" formatCode="&quot;Істина&quot;;&quot;Істина&quot;;&quot;Хибність&quot;"/>
    <numFmt numFmtId="213" formatCode="&quot;Увімк&quot;;&quot;Увімк&quot;;&quot;Вимк&quot;"/>
    <numFmt numFmtId="214" formatCode="[$€-2]\ ###,000_);[Red]\([$€-2]\ ###,000\)"/>
  </numFmts>
  <fonts count="76">
    <font>
      <sz val="12"/>
      <name val="Times New Roman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Garamond"/>
      <family val="1"/>
    </font>
    <font>
      <b/>
      <sz val="23"/>
      <name val="Garamond"/>
      <family val="1"/>
    </font>
    <font>
      <b/>
      <sz val="18"/>
      <name val="Garamond"/>
      <family val="1"/>
    </font>
    <font>
      <sz val="16"/>
      <name val="Garamond"/>
      <family val="1"/>
    </font>
    <font>
      <sz val="13"/>
      <name val="Times New Roman"/>
      <family val="1"/>
    </font>
    <font>
      <b/>
      <sz val="14"/>
      <name val="Garamond"/>
      <family val="1"/>
    </font>
    <font>
      <sz val="8"/>
      <name val="Times New Roman"/>
      <family val="1"/>
    </font>
    <font>
      <sz val="12"/>
      <color indexed="8"/>
      <name val="Times New Roman Cyr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5"/>
      <name val="Garamond"/>
      <family val="1"/>
    </font>
    <font>
      <b/>
      <sz val="17"/>
      <color indexed="8"/>
      <name val="Garamond"/>
      <family val="1"/>
    </font>
    <font>
      <b/>
      <sz val="14"/>
      <color indexed="8"/>
      <name val="Garamond"/>
      <family val="1"/>
    </font>
    <font>
      <i/>
      <sz val="12"/>
      <name val="Monotype Corsiva"/>
      <family val="4"/>
    </font>
    <font>
      <b/>
      <sz val="11"/>
      <name val="Garamond"/>
      <family val="1"/>
    </font>
    <font>
      <b/>
      <sz val="12"/>
      <name val="Garamond"/>
      <family val="1"/>
    </font>
    <font>
      <i/>
      <sz val="13"/>
      <name val="Monotype Corsiva"/>
      <family val="4"/>
    </font>
    <font>
      <i/>
      <sz val="13"/>
      <color indexed="8"/>
      <name val="Monotype Corsiva"/>
      <family val="4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8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5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20" fillId="0" borderId="10" xfId="0" applyNumberFormat="1" applyFont="1" applyFill="1" applyBorder="1" applyAlignment="1" applyProtection="1">
      <alignment horizontal="center" vertical="center" wrapText="1"/>
      <protection/>
    </xf>
    <xf numFmtId="9" fontId="11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58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7" fillId="0" borderId="10" xfId="51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68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68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59" applyFont="1" applyAlignment="1">
      <alignment vertical="center"/>
      <protection/>
    </xf>
    <xf numFmtId="0" fontId="32" fillId="0" borderId="0" xfId="0" applyFont="1" applyAlignment="1">
      <alignment vertical="center"/>
    </xf>
    <xf numFmtId="0" fontId="10" fillId="0" borderId="0" xfId="59" applyFont="1" applyAlignment="1">
      <alignment horizontal="left" vertical="center"/>
      <protection/>
    </xf>
    <xf numFmtId="0" fontId="10" fillId="0" borderId="0" xfId="59" applyFont="1" applyAlignment="1">
      <alignment horizontal="left" vertical="center"/>
      <protection/>
    </xf>
    <xf numFmtId="0" fontId="30" fillId="0" borderId="10" xfId="0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68" applyNumberFormat="1" applyFont="1" applyFill="1" applyBorder="1" applyAlignment="1" applyProtection="1">
      <alignment horizontal="left" vertical="center" wrapText="1"/>
      <protection/>
    </xf>
    <xf numFmtId="0" fontId="12" fillId="0" borderId="10" xfId="68" applyNumberFormat="1" applyFont="1" applyFill="1" applyBorder="1" applyAlignment="1" applyProtection="1">
      <alignment horizontal="left" vertical="center"/>
      <protection/>
    </xf>
    <xf numFmtId="0" fontId="12" fillId="0" borderId="10" xfId="69" applyNumberFormat="1" applyFont="1" applyFill="1" applyBorder="1" applyAlignment="1" applyProtection="1">
      <alignment horizontal="left" vertical="center" wrapText="1"/>
      <protection/>
    </xf>
    <xf numFmtId="0" fontId="33" fillId="0" borderId="10" xfId="0" applyFont="1" applyBorder="1" applyAlignment="1">
      <alignment horizontal="left" vertical="center" wrapText="1"/>
    </xf>
    <xf numFmtId="16" fontId="14" fillId="0" borderId="10" xfId="0" applyNumberFormat="1" applyFont="1" applyBorder="1" applyAlignment="1">
      <alignment horizontal="center" vertical="center" wrapText="1"/>
    </xf>
    <xf numFmtId="0" fontId="12" fillId="0" borderId="10" xfId="68" applyNumberFormat="1" applyFont="1" applyFill="1" applyBorder="1" applyAlignment="1" applyProtection="1">
      <alignment horizontal="center" vertical="center"/>
      <protection/>
    </xf>
    <xf numFmtId="9" fontId="0" fillId="0" borderId="0" xfId="0" applyNumberFormat="1" applyFont="1" applyAlignment="1">
      <alignment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vertical="center"/>
    </xf>
    <xf numFmtId="9" fontId="0" fillId="0" borderId="10" xfId="0" applyNumberFormat="1" applyFon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vertical="center"/>
    </xf>
    <xf numFmtId="9" fontId="0" fillId="0" borderId="0" xfId="0" applyNumberFormat="1" applyFont="1" applyFill="1" applyBorder="1" applyAlignment="1" applyProtection="1">
      <alignment horizontal="center" vertical="center" wrapText="1"/>
      <protection/>
    </xf>
    <xf numFmtId="9" fontId="0" fillId="0" borderId="0" xfId="0" applyNumberFormat="1" applyFont="1" applyBorder="1" applyAlignment="1">
      <alignment vertical="center" wrapText="1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43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vertical="center"/>
    </xf>
    <xf numFmtId="9" fontId="0" fillId="0" borderId="0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8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25" fillId="0" borderId="11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40" fillId="0" borderId="11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/>
      <protection/>
    </xf>
    <xf numFmtId="0" fontId="25" fillId="0" borderId="13" xfId="0" applyNumberFormat="1" applyFont="1" applyFill="1" applyBorder="1" applyAlignment="1" applyProtection="1">
      <alignment/>
      <protection/>
    </xf>
    <xf numFmtId="0" fontId="38" fillId="0" borderId="10" xfId="0" applyNumberFormat="1" applyFont="1" applyFill="1" applyBorder="1" applyAlignment="1" applyProtection="1">
      <alignment horizontal="center"/>
      <protection/>
    </xf>
    <xf numFmtId="0" fontId="25" fillId="0" borderId="14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25" fillId="0" borderId="14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left" wrapText="1"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38" fillId="0" borderId="15" xfId="0" applyNumberFormat="1" applyFont="1" applyFill="1" applyBorder="1" applyAlignment="1" applyProtection="1">
      <alignment/>
      <protection/>
    </xf>
    <xf numFmtId="0" fontId="38" fillId="0" borderId="11" xfId="0" applyNumberFormat="1" applyFont="1" applyFill="1" applyBorder="1" applyAlignment="1" applyProtection="1">
      <alignment/>
      <protection/>
    </xf>
    <xf numFmtId="0" fontId="25" fillId="0" borderId="11" xfId="0" applyNumberFormat="1" applyFont="1" applyFill="1" applyBorder="1" applyAlignment="1" applyProtection="1">
      <alignment/>
      <protection/>
    </xf>
    <xf numFmtId="0" fontId="25" fillId="0" borderId="16" xfId="0" applyNumberFormat="1" applyFont="1" applyFill="1" applyBorder="1" applyAlignment="1" applyProtection="1">
      <alignment/>
      <protection/>
    </xf>
    <xf numFmtId="0" fontId="37" fillId="0" borderId="14" xfId="0" applyNumberFormat="1" applyFont="1" applyFill="1" applyBorder="1" applyAlignment="1" applyProtection="1">
      <alignment/>
      <protection/>
    </xf>
    <xf numFmtId="0" fontId="37" fillId="0" borderId="17" xfId="0" applyNumberFormat="1" applyFont="1" applyFill="1" applyBorder="1" applyAlignment="1" applyProtection="1">
      <alignment horizontal="center"/>
      <protection/>
    </xf>
    <xf numFmtId="0" fontId="37" fillId="0" borderId="12" xfId="0" applyNumberFormat="1" applyFont="1" applyFill="1" applyBorder="1" applyAlignment="1" applyProtection="1">
      <alignment horizontal="center"/>
      <protection/>
    </xf>
    <xf numFmtId="0" fontId="37" fillId="0" borderId="18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7" fillId="0" borderId="10" xfId="68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1" fillId="0" borderId="10" xfId="68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horizontal="left" vertical="center" wrapText="1"/>
      <protection/>
    </xf>
    <xf numFmtId="3" fontId="26" fillId="0" borderId="10" xfId="68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68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7" fillId="0" borderId="13" xfId="0" applyNumberFormat="1" applyFont="1" applyFill="1" applyBorder="1" applyAlignment="1" applyProtection="1">
      <alignment/>
      <protection/>
    </xf>
    <xf numFmtId="0" fontId="12" fillId="0" borderId="10" xfId="68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>
      <alignment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6" fillId="0" borderId="10" xfId="5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51" applyNumberFormat="1" applyFont="1" applyFill="1" applyBorder="1" applyAlignment="1">
      <alignment horizontal="center" vertical="center" wrapText="1"/>
      <protection/>
    </xf>
    <xf numFmtId="49" fontId="7" fillId="33" borderId="10" xfId="51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7" fillId="0" borderId="12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42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37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3" fontId="35" fillId="0" borderId="12" xfId="49" applyNumberFormat="1" applyFont="1" applyFill="1" applyBorder="1" applyAlignment="1" applyProtection="1">
      <alignment horizontal="right" vertical="center" wrapText="1"/>
      <protection/>
    </xf>
    <xf numFmtId="3" fontId="20" fillId="0" borderId="10" xfId="0" applyNumberFormat="1" applyFont="1" applyFill="1" applyBorder="1" applyAlignment="1" applyProtection="1">
      <alignment horizontal="right" vertical="center" wrapText="1"/>
      <protection/>
    </xf>
    <xf numFmtId="3" fontId="12" fillId="0" borderId="10" xfId="0" applyNumberFormat="1" applyFont="1" applyFill="1" applyBorder="1" applyAlignment="1" applyProtection="1">
      <alignment horizontal="right" vertical="center" wrapText="1"/>
      <protection/>
    </xf>
    <xf numFmtId="3" fontId="13" fillId="0" borderId="10" xfId="0" applyNumberFormat="1" applyFont="1" applyFill="1" applyBorder="1" applyAlignment="1" applyProtection="1">
      <alignment horizontal="right" vertical="center" wrapText="1"/>
      <protection/>
    </xf>
    <xf numFmtId="3" fontId="12" fillId="0" borderId="10" xfId="0" applyNumberFormat="1" applyFont="1" applyFill="1" applyBorder="1" applyAlignment="1" applyProtection="1">
      <alignment horizontal="right" vertical="center" wrapText="1"/>
      <protection/>
    </xf>
    <xf numFmtId="3" fontId="7" fillId="0" borderId="10" xfId="52" applyNumberFormat="1" applyFont="1" applyFill="1" applyBorder="1" applyAlignment="1">
      <alignment horizontal="right" vertical="center" wrapText="1"/>
      <protection/>
    </xf>
    <xf numFmtId="3" fontId="6" fillId="0" borderId="10" xfId="52" applyNumberFormat="1" applyFont="1" applyFill="1" applyBorder="1" applyAlignment="1">
      <alignment horizontal="right" vertical="center" wrapText="1"/>
      <protection/>
    </xf>
    <xf numFmtId="3" fontId="7" fillId="33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vertical="top"/>
    </xf>
    <xf numFmtId="0" fontId="37" fillId="0" borderId="14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37" fillId="0" borderId="12" xfId="0" applyNumberFormat="1" applyFont="1" applyFill="1" applyBorder="1" applyAlignment="1" applyProtection="1">
      <alignment horizontal="left"/>
      <protection/>
    </xf>
    <xf numFmtId="0" fontId="37" fillId="0" borderId="18" xfId="0" applyNumberFormat="1" applyFont="1" applyFill="1" applyBorder="1" applyAlignment="1" applyProtection="1">
      <alignment horizontal="left"/>
      <protection/>
    </xf>
    <xf numFmtId="0" fontId="41" fillId="0" borderId="0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horizontal="center" wrapText="1"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/>
      <protection/>
    </xf>
    <xf numFmtId="0" fontId="38" fillId="0" borderId="19" xfId="0" applyNumberFormat="1" applyFont="1" applyFill="1" applyBorder="1" applyAlignment="1" applyProtection="1">
      <alignment horizontal="center"/>
      <protection/>
    </xf>
    <xf numFmtId="0" fontId="38" fillId="0" borderId="20" xfId="0" applyNumberFormat="1" applyFont="1" applyFill="1" applyBorder="1" applyAlignment="1" applyProtection="1">
      <alignment horizontal="center"/>
      <protection/>
    </xf>
    <xf numFmtId="0" fontId="38" fillId="0" borderId="21" xfId="0" applyNumberFormat="1" applyFont="1" applyFill="1" applyBorder="1" applyAlignment="1" applyProtection="1">
      <alignment horizontal="center"/>
      <protection/>
    </xf>
    <xf numFmtId="0" fontId="41" fillId="0" borderId="15" xfId="0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NumberFormat="1" applyFont="1" applyFill="1" applyBorder="1" applyAlignment="1" applyProtection="1">
      <alignment horizontal="center" vertical="center" wrapText="1"/>
      <protection/>
    </xf>
    <xf numFmtId="0" fontId="41" fillId="0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41" fillId="0" borderId="13" xfId="0" applyNumberFormat="1" applyFont="1" applyFill="1" applyBorder="1" applyAlignment="1" applyProtection="1">
      <alignment horizontal="center" vertical="center" wrapText="1"/>
      <protection/>
    </xf>
    <xf numFmtId="0" fontId="41" fillId="0" borderId="17" xfId="0" applyNumberFormat="1" applyFont="1" applyFill="1" applyBorder="1" applyAlignment="1" applyProtection="1">
      <alignment horizontal="center" vertical="center" wrapText="1"/>
      <protection/>
    </xf>
    <xf numFmtId="0" fontId="41" fillId="0" borderId="12" xfId="0" applyNumberFormat="1" applyFont="1" applyFill="1" applyBorder="1" applyAlignment="1" applyProtection="1">
      <alignment horizontal="center" vertical="center" wrapText="1"/>
      <protection/>
    </xf>
    <xf numFmtId="0" fontId="41" fillId="0" borderId="18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40" fillId="0" borderId="14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center"/>
      <protection/>
    </xf>
    <xf numFmtId="0" fontId="40" fillId="0" borderId="13" xfId="0" applyNumberFormat="1" applyFont="1" applyFill="1" applyBorder="1" applyAlignment="1" applyProtection="1">
      <alignment horizontal="center"/>
      <protection/>
    </xf>
    <xf numFmtId="0" fontId="40" fillId="0" borderId="17" xfId="0" applyNumberFormat="1" applyFont="1" applyFill="1" applyBorder="1" applyAlignment="1" applyProtection="1">
      <alignment horizontal="center"/>
      <protection/>
    </xf>
    <xf numFmtId="0" fontId="40" fillId="0" borderId="12" xfId="0" applyNumberFormat="1" applyFont="1" applyFill="1" applyBorder="1" applyAlignment="1" applyProtection="1">
      <alignment horizontal="center"/>
      <protection/>
    </xf>
    <xf numFmtId="0" fontId="40" fillId="0" borderId="18" xfId="0" applyNumberFormat="1" applyFont="1" applyFill="1" applyBorder="1" applyAlignment="1" applyProtection="1">
      <alignment horizontal="center"/>
      <protection/>
    </xf>
    <xf numFmtId="0" fontId="39" fillId="0" borderId="12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20" fillId="0" borderId="10" xfId="0" applyFont="1" applyFill="1" applyBorder="1" applyAlignment="1">
      <alignment horizontal="center" vertical="center" textRotation="255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6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68" applyFont="1" applyFill="1" applyBorder="1" applyAlignment="1">
      <alignment horizontal="center" vertical="center" wrapText="1"/>
      <protection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13" fillId="0" borderId="10" xfId="68" applyFont="1" applyFill="1" applyBorder="1" applyAlignment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left" vertical="center" wrapText="1"/>
    </xf>
    <xf numFmtId="178" fontId="29" fillId="0" borderId="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68" applyFont="1" applyBorder="1" applyAlignment="1">
      <alignment horizontal="center" vertical="center" wrapText="1"/>
      <protection/>
    </xf>
    <xf numFmtId="1" fontId="23" fillId="0" borderId="10" xfId="0" applyNumberFormat="1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textRotation="90" wrapText="1"/>
    </xf>
    <xf numFmtId="0" fontId="6" fillId="0" borderId="10" xfId="51" applyFont="1" applyFill="1" applyBorder="1" applyAlignment="1">
      <alignment horizontal="left" vertical="center" wrapText="1"/>
      <protection/>
    </xf>
    <xf numFmtId="0" fontId="7" fillId="0" borderId="10" xfId="5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/>
    </xf>
    <xf numFmtId="0" fontId="6" fillId="0" borderId="10" xfId="51" applyFont="1" applyFill="1" applyBorder="1" applyAlignment="1">
      <alignment horizontal="center" vertical="center" wrapText="1"/>
      <protection/>
    </xf>
    <xf numFmtId="0" fontId="6" fillId="0" borderId="15" xfId="51" applyFont="1" applyFill="1" applyBorder="1" applyAlignment="1">
      <alignment horizontal="center" vertical="center" wrapText="1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0" fontId="6" fillId="0" borderId="16" xfId="51" applyFont="1" applyFill="1" applyBorder="1" applyAlignment="1">
      <alignment horizontal="center" vertical="center" wrapText="1"/>
      <protection/>
    </xf>
    <xf numFmtId="0" fontId="6" fillId="0" borderId="17" xfId="51" applyFont="1" applyFill="1" applyBorder="1" applyAlignment="1">
      <alignment horizontal="center" vertical="center" wrapText="1"/>
      <protection/>
    </xf>
    <xf numFmtId="0" fontId="6" fillId="0" borderId="12" xfId="51" applyFont="1" applyFill="1" applyBorder="1" applyAlignment="1">
      <alignment horizontal="center" vertical="center" wrapText="1"/>
      <protection/>
    </xf>
    <xf numFmtId="0" fontId="6" fillId="0" borderId="18" xfId="51" applyFont="1" applyFill="1" applyBorder="1" applyAlignment="1">
      <alignment horizontal="center" vertical="center" wrapText="1"/>
      <protection/>
    </xf>
    <xf numFmtId="0" fontId="6" fillId="0" borderId="22" xfId="51" applyFont="1" applyFill="1" applyBorder="1" applyAlignment="1">
      <alignment horizontal="center" vertical="center" wrapText="1"/>
      <protection/>
    </xf>
    <xf numFmtId="0" fontId="6" fillId="0" borderId="23" xfId="51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right" vertical="center" textRotation="90" wrapText="1"/>
    </xf>
    <xf numFmtId="0" fontId="6" fillId="0" borderId="24" xfId="0" applyFont="1" applyFill="1" applyBorder="1" applyAlignment="1">
      <alignment horizontal="right" vertical="center" textRotation="90" wrapText="1"/>
    </xf>
    <xf numFmtId="0" fontId="6" fillId="0" borderId="23" xfId="0" applyFont="1" applyFill="1" applyBorder="1" applyAlignment="1">
      <alignment horizontal="right" vertical="center" textRotation="90" wrapText="1"/>
    </xf>
    <xf numFmtId="0" fontId="6" fillId="0" borderId="20" xfId="51" applyFont="1" applyFill="1" applyBorder="1" applyAlignment="1">
      <alignment horizontal="center" vertical="center" wrapText="1"/>
      <protection/>
    </xf>
    <xf numFmtId="0" fontId="6" fillId="0" borderId="21" xfId="51" applyFont="1" applyFill="1" applyBorder="1" applyAlignment="1">
      <alignment horizontal="center" vertical="center" wrapText="1"/>
      <protection/>
    </xf>
    <xf numFmtId="178" fontId="27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6" fillId="0" borderId="10" xfId="51" applyFont="1" applyFill="1" applyBorder="1" applyAlignment="1">
      <alignment horizontal="left" vertical="center" textRotation="90" wrapText="1"/>
      <protection/>
    </xf>
    <xf numFmtId="0" fontId="6" fillId="0" borderId="10" xfId="51" applyFont="1" applyFill="1" applyBorder="1" applyAlignment="1">
      <alignment horizontal="center" vertical="center" textRotation="90" wrapText="1"/>
      <protection/>
    </xf>
    <xf numFmtId="0" fontId="7" fillId="33" borderId="10" xfId="51" applyFont="1" applyFill="1" applyBorder="1" applyAlignment="1">
      <alignment horizontal="left" vertical="center" wrapText="1"/>
      <protection/>
    </xf>
    <xf numFmtId="0" fontId="6" fillId="0" borderId="22" xfId="0" applyFont="1" applyFill="1" applyBorder="1" applyAlignment="1">
      <alignment horizontal="center" textRotation="90" wrapText="1"/>
    </xf>
    <xf numFmtId="0" fontId="6" fillId="0" borderId="24" xfId="0" applyFont="1" applyFill="1" applyBorder="1" applyAlignment="1">
      <alignment horizontal="center" textRotation="90" wrapText="1"/>
    </xf>
    <xf numFmtId="0" fontId="6" fillId="0" borderId="23" xfId="0" applyFont="1" applyFill="1" applyBorder="1" applyAlignment="1">
      <alignment horizontal="center" textRotation="90" wrapText="1"/>
    </xf>
    <xf numFmtId="9" fontId="27" fillId="0" borderId="0" xfId="0" applyNumberFormat="1" applyFont="1" applyAlignment="1">
      <alignment horizontal="center" vertical="center"/>
    </xf>
    <xf numFmtId="9" fontId="21" fillId="0" borderId="0" xfId="0" applyNumberFormat="1" applyFont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textRotation="255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/>
    </xf>
    <xf numFmtId="9" fontId="0" fillId="0" borderId="10" xfId="0" applyNumberFormat="1" applyFont="1" applyFill="1" applyBorder="1" applyAlignment="1" applyProtection="1">
      <alignment horizontal="center" vertical="center" textRotation="255" wrapText="1"/>
      <protection/>
    </xf>
    <xf numFmtId="9" fontId="0" fillId="0" borderId="10" xfId="0" applyNumberFormat="1" applyFont="1" applyFill="1" applyBorder="1" applyAlignment="1">
      <alignment horizontal="left" vertical="center"/>
    </xf>
    <xf numFmtId="9" fontId="0" fillId="0" borderId="10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0" fillId="0" borderId="10" xfId="68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top" wrapText="1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7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wrapText="1"/>
      <protection locked="0"/>
    </xf>
    <xf numFmtId="0" fontId="41" fillId="0" borderId="0" xfId="0" applyFont="1" applyBorder="1" applyAlignment="1" applyProtection="1">
      <alignment horizontal="center" vertical="top" wrapText="1"/>
      <protection locked="0"/>
    </xf>
    <xf numFmtId="0" fontId="27" fillId="0" borderId="0" xfId="0" applyFont="1" applyAlignment="1">
      <alignment horizontal="center" vertical="center" wrapText="1"/>
    </xf>
    <xf numFmtId="0" fontId="6" fillId="0" borderId="10" xfId="6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>
      <alignment horizontal="left"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left" vertical="center"/>
      <protection/>
    </xf>
    <xf numFmtId="0" fontId="6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top"/>
    </xf>
    <xf numFmtId="0" fontId="7" fillId="0" borderId="0" xfId="0" applyFont="1" applyBorder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_Аркуш1" xfId="51"/>
    <cellStyle name="Звичайний_Аркуш1 2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Stat_2003 new" xfId="58"/>
    <cellStyle name="Обычный_Касація - звіт (розділи І, ІІ, ІІІ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_Stat_2003 new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F32" sqref="F32"/>
    </sheetView>
  </sheetViews>
  <sheetFormatPr defaultColWidth="9.00390625" defaultRowHeight="15.75"/>
  <cols>
    <col min="1" max="1" width="1.12109375" style="0" customWidth="1"/>
    <col min="2" max="2" width="8.25390625" style="0" customWidth="1"/>
    <col min="3" max="3" width="7.625" style="0" customWidth="1"/>
    <col min="4" max="4" width="17.375" style="0" customWidth="1"/>
    <col min="5" max="5" width="14.25390625" style="0" customWidth="1"/>
    <col min="6" max="6" width="16.875" style="0" customWidth="1"/>
    <col min="7" max="7" width="9.625" style="0" customWidth="1"/>
    <col min="8" max="8" width="13.875" style="0" customWidth="1"/>
  </cols>
  <sheetData>
    <row r="1" spans="1:8" ht="15.75">
      <c r="A1" s="91"/>
      <c r="B1" s="179" t="s">
        <v>306</v>
      </c>
      <c r="C1" s="179"/>
      <c r="D1" s="179"/>
      <c r="E1" s="179"/>
      <c r="F1" s="179"/>
      <c r="G1" s="179"/>
      <c r="H1" s="179"/>
    </row>
    <row r="2" spans="1:8" ht="15.75">
      <c r="A2" s="91"/>
      <c r="B2" s="91"/>
      <c r="C2" s="91"/>
      <c r="D2" s="91"/>
      <c r="E2" s="91"/>
      <c r="F2" s="91"/>
      <c r="G2" s="91"/>
      <c r="H2" s="91"/>
    </row>
    <row r="3" spans="1:8" ht="33.75" customHeight="1">
      <c r="A3" s="91"/>
      <c r="B3" s="180" t="s">
        <v>307</v>
      </c>
      <c r="C3" s="180"/>
      <c r="D3" s="180"/>
      <c r="E3" s="180"/>
      <c r="F3" s="180"/>
      <c r="G3" s="180"/>
      <c r="H3" s="180"/>
    </row>
    <row r="4" spans="1:8" ht="3" customHeight="1">
      <c r="A4" s="91"/>
      <c r="B4" s="181"/>
      <c r="C4" s="181"/>
      <c r="D4" s="181"/>
      <c r="E4" s="181"/>
      <c r="F4" s="181"/>
      <c r="G4" s="181"/>
      <c r="H4" s="181"/>
    </row>
    <row r="5" spans="1:8" ht="27" customHeight="1">
      <c r="A5" s="91"/>
      <c r="B5" s="114"/>
      <c r="C5" s="114"/>
      <c r="D5" s="203" t="s">
        <v>347</v>
      </c>
      <c r="E5" s="203"/>
      <c r="F5" s="203"/>
      <c r="G5" s="114"/>
      <c r="H5" s="114"/>
    </row>
    <row r="6" spans="1:8" ht="15.75">
      <c r="A6" s="91"/>
      <c r="B6" s="91"/>
      <c r="C6" s="91"/>
      <c r="D6" s="89"/>
      <c r="E6" s="92" t="s">
        <v>308</v>
      </c>
      <c r="F6" s="89"/>
      <c r="G6" s="91"/>
      <c r="H6" s="91"/>
    </row>
    <row r="7" spans="1:8" ht="15.75">
      <c r="A7" s="91"/>
      <c r="B7" s="91"/>
      <c r="C7" s="91"/>
      <c r="D7" s="91"/>
      <c r="E7" s="93"/>
      <c r="F7" s="94"/>
      <c r="G7" s="94"/>
      <c r="H7" s="94"/>
    </row>
    <row r="8" spans="1:8" ht="15.75">
      <c r="A8" s="91"/>
      <c r="B8" s="91"/>
      <c r="C8" s="91"/>
      <c r="D8" s="91"/>
      <c r="E8" s="93"/>
      <c r="F8" s="94"/>
      <c r="G8" s="94"/>
      <c r="H8" s="94"/>
    </row>
    <row r="9" spans="1:8" ht="15.75">
      <c r="A9" s="91"/>
      <c r="B9" s="95"/>
      <c r="C9" s="95"/>
      <c r="D9" s="95"/>
      <c r="E9" s="95"/>
      <c r="F9" s="91"/>
      <c r="G9" s="91"/>
      <c r="H9" s="91"/>
    </row>
    <row r="10" spans="1:8" ht="15.75">
      <c r="A10" s="96"/>
      <c r="B10" s="182" t="s">
        <v>309</v>
      </c>
      <c r="C10" s="183"/>
      <c r="D10" s="184"/>
      <c r="E10" s="97" t="s">
        <v>310</v>
      </c>
      <c r="F10" s="98"/>
      <c r="G10" s="90" t="s">
        <v>311</v>
      </c>
      <c r="H10" s="91"/>
    </row>
    <row r="11" spans="1:8" ht="15.75" customHeight="1">
      <c r="A11" s="96"/>
      <c r="B11" s="185" t="s">
        <v>312</v>
      </c>
      <c r="C11" s="186"/>
      <c r="D11" s="187"/>
      <c r="E11" s="194" t="s">
        <v>313</v>
      </c>
      <c r="F11" s="98"/>
      <c r="G11" s="99" t="s">
        <v>314</v>
      </c>
      <c r="H11" s="91"/>
    </row>
    <row r="12" spans="1:8" ht="15.75">
      <c r="A12" s="96"/>
      <c r="B12" s="188"/>
      <c r="C12" s="189"/>
      <c r="D12" s="190"/>
      <c r="E12" s="194"/>
      <c r="F12" s="98"/>
      <c r="G12" s="99"/>
      <c r="H12" s="91"/>
    </row>
    <row r="13" spans="1:8" ht="26.25" customHeight="1">
      <c r="A13" s="96"/>
      <c r="B13" s="191"/>
      <c r="C13" s="192"/>
      <c r="D13" s="193"/>
      <c r="E13" s="194"/>
      <c r="F13" s="100"/>
      <c r="G13" s="101" t="s">
        <v>315</v>
      </c>
      <c r="H13" s="91"/>
    </row>
    <row r="14" spans="1:8" ht="15.75">
      <c r="A14" s="96"/>
      <c r="B14" s="185" t="s">
        <v>316</v>
      </c>
      <c r="C14" s="186"/>
      <c r="D14" s="187"/>
      <c r="E14" s="194" t="s">
        <v>317</v>
      </c>
      <c r="F14" s="173" t="s">
        <v>318</v>
      </c>
      <c r="G14" s="174"/>
      <c r="H14" s="174"/>
    </row>
    <row r="15" spans="1:8" ht="15.75">
      <c r="A15" s="96"/>
      <c r="B15" s="188"/>
      <c r="C15" s="189"/>
      <c r="D15" s="190"/>
      <c r="E15" s="194"/>
      <c r="F15" s="173" t="s">
        <v>319</v>
      </c>
      <c r="G15" s="174"/>
      <c r="H15" s="174"/>
    </row>
    <row r="16" spans="1:8" ht="15.75" customHeight="1">
      <c r="A16" s="96"/>
      <c r="B16" s="188"/>
      <c r="C16" s="189"/>
      <c r="D16" s="190"/>
      <c r="E16" s="194"/>
      <c r="F16" s="100"/>
      <c r="G16" s="91"/>
      <c r="H16" s="91"/>
    </row>
    <row r="17" spans="1:8" ht="15.75">
      <c r="A17" s="96"/>
      <c r="B17" s="191"/>
      <c r="C17" s="192"/>
      <c r="D17" s="193"/>
      <c r="E17" s="194"/>
      <c r="F17" s="173" t="s">
        <v>320</v>
      </c>
      <c r="G17" s="174"/>
      <c r="H17" s="174"/>
    </row>
    <row r="18" spans="1:8" ht="15.75">
      <c r="A18" s="94"/>
      <c r="B18" s="94"/>
      <c r="C18" s="94"/>
      <c r="D18" s="94"/>
      <c r="E18" s="94"/>
      <c r="F18" s="102"/>
      <c r="G18" s="91"/>
      <c r="H18" s="91"/>
    </row>
    <row r="19" spans="1:8" ht="15.75">
      <c r="A19" s="94"/>
      <c r="B19" s="94"/>
      <c r="C19" s="94"/>
      <c r="D19" s="94"/>
      <c r="E19" s="94"/>
      <c r="F19" s="94"/>
      <c r="G19" s="101"/>
      <c r="H19" s="91"/>
    </row>
    <row r="20" spans="1:8" ht="15.75">
      <c r="A20" s="94"/>
      <c r="B20" s="177"/>
      <c r="C20" s="177"/>
      <c r="D20" s="177"/>
      <c r="E20" s="178"/>
      <c r="F20" s="104"/>
      <c r="G20" s="104"/>
      <c r="H20" s="104"/>
    </row>
    <row r="21" spans="1:8" ht="15.75">
      <c r="A21" s="94"/>
      <c r="B21" s="177"/>
      <c r="C21" s="177"/>
      <c r="D21" s="177"/>
      <c r="E21" s="178"/>
      <c r="F21" s="94"/>
      <c r="G21" s="101"/>
      <c r="H21" s="91"/>
    </row>
    <row r="22" spans="1:8" ht="15.75">
      <c r="A22" s="94"/>
      <c r="B22" s="94"/>
      <c r="C22" s="94"/>
      <c r="D22" s="94"/>
      <c r="E22" s="105"/>
      <c r="F22" s="104"/>
      <c r="G22" s="104"/>
      <c r="H22" s="104"/>
    </row>
    <row r="23" spans="1:8" ht="15.75">
      <c r="A23" s="94"/>
      <c r="B23" s="177"/>
      <c r="C23" s="177"/>
      <c r="D23" s="177"/>
      <c r="E23" s="103"/>
      <c r="F23" s="94"/>
      <c r="G23" s="101"/>
      <c r="H23" s="91"/>
    </row>
    <row r="24" spans="1:8" ht="15.75">
      <c r="A24" s="91"/>
      <c r="B24" s="94"/>
      <c r="C24" s="94"/>
      <c r="D24" s="94"/>
      <c r="E24" s="94"/>
      <c r="F24" s="91"/>
      <c r="G24" s="91"/>
      <c r="H24" s="91"/>
    </row>
    <row r="25" spans="1:8" ht="15.75">
      <c r="A25" s="91"/>
      <c r="B25" s="94"/>
      <c r="C25" s="94"/>
      <c r="D25" s="94"/>
      <c r="E25" s="94"/>
      <c r="F25" s="91"/>
      <c r="G25" s="91"/>
      <c r="H25" s="91"/>
    </row>
    <row r="26" spans="1:8" ht="15.75">
      <c r="A26" s="91"/>
      <c r="B26" s="94"/>
      <c r="C26" s="94"/>
      <c r="D26" s="94"/>
      <c r="E26" s="94"/>
      <c r="F26" s="91"/>
      <c r="G26" s="91"/>
      <c r="H26" s="91"/>
    </row>
    <row r="27" spans="1:8" ht="15.75">
      <c r="A27" s="91"/>
      <c r="B27" s="91"/>
      <c r="C27" s="91"/>
      <c r="D27" s="91"/>
      <c r="E27" s="91"/>
      <c r="F27" s="91"/>
      <c r="G27" s="91"/>
      <c r="H27" s="91"/>
    </row>
    <row r="28" spans="1:8" ht="15.75">
      <c r="A28" s="91"/>
      <c r="B28" s="95"/>
      <c r="C28" s="95"/>
      <c r="D28" s="95"/>
      <c r="E28" s="95"/>
      <c r="F28" s="95"/>
      <c r="G28" s="95"/>
      <c r="H28" s="95"/>
    </row>
    <row r="29" spans="1:8" ht="15.75">
      <c r="A29" s="94"/>
      <c r="B29" s="106" t="s">
        <v>321</v>
      </c>
      <c r="C29" s="107"/>
      <c r="D29" s="108"/>
      <c r="E29" s="108"/>
      <c r="F29" s="108"/>
      <c r="G29" s="108"/>
      <c r="H29" s="109"/>
    </row>
    <row r="30" spans="1:8" ht="15.75">
      <c r="A30" s="94"/>
      <c r="B30" s="98"/>
      <c r="C30" s="94"/>
      <c r="D30" s="124"/>
      <c r="E30" s="124"/>
      <c r="F30" s="124"/>
      <c r="G30" s="124"/>
      <c r="H30" s="125"/>
    </row>
    <row r="31" spans="1:8" ht="15.75">
      <c r="A31" s="94"/>
      <c r="B31" s="195" t="s">
        <v>322</v>
      </c>
      <c r="C31" s="196"/>
      <c r="D31" s="175" t="s">
        <v>352</v>
      </c>
      <c r="E31" s="175"/>
      <c r="F31" s="175"/>
      <c r="G31" s="175"/>
      <c r="H31" s="176"/>
    </row>
    <row r="32" spans="1:8" ht="15.75">
      <c r="A32" s="94"/>
      <c r="B32" s="98"/>
      <c r="C32" s="94"/>
      <c r="D32" s="108"/>
      <c r="E32" s="108"/>
      <c r="F32" s="108"/>
      <c r="G32" s="108"/>
      <c r="H32" s="109"/>
    </row>
    <row r="33" spans="1:8" ht="15.75">
      <c r="A33" s="94"/>
      <c r="B33" s="110" t="s">
        <v>323</v>
      </c>
      <c r="C33" s="104"/>
      <c r="D33" s="175" t="s">
        <v>353</v>
      </c>
      <c r="E33" s="175"/>
      <c r="F33" s="175"/>
      <c r="G33" s="175"/>
      <c r="H33" s="176"/>
    </row>
    <row r="34" spans="1:8" ht="15.75">
      <c r="A34" s="94"/>
      <c r="B34" s="98"/>
      <c r="C34" s="94"/>
      <c r="D34" s="108"/>
      <c r="E34" s="108"/>
      <c r="F34" s="108"/>
      <c r="G34" s="108"/>
      <c r="H34" s="109"/>
    </row>
    <row r="35" spans="1:8" ht="15.75">
      <c r="A35" s="94"/>
      <c r="B35" s="111"/>
      <c r="C35" s="112"/>
      <c r="D35" s="141"/>
      <c r="E35" s="112"/>
      <c r="F35" s="112"/>
      <c r="G35" s="112"/>
      <c r="H35" s="113"/>
    </row>
    <row r="36" spans="1:8" ht="19.5" customHeight="1">
      <c r="A36" s="94"/>
      <c r="B36" s="197" t="s">
        <v>324</v>
      </c>
      <c r="C36" s="198"/>
      <c r="D36" s="198"/>
      <c r="E36" s="198"/>
      <c r="F36" s="198"/>
      <c r="G36" s="198"/>
      <c r="H36" s="199"/>
    </row>
    <row r="37" spans="1:8" ht="5.25" customHeight="1">
      <c r="A37" s="94"/>
      <c r="B37" s="197" t="s">
        <v>325</v>
      </c>
      <c r="C37" s="198"/>
      <c r="D37" s="198"/>
      <c r="E37" s="198"/>
      <c r="F37" s="198"/>
      <c r="G37" s="198"/>
      <c r="H37" s="199"/>
    </row>
    <row r="38" spans="1:8" ht="15.75">
      <c r="A38" s="94"/>
      <c r="B38" s="200"/>
      <c r="C38" s="201"/>
      <c r="D38" s="201"/>
      <c r="E38" s="201"/>
      <c r="F38" s="201"/>
      <c r="G38" s="201"/>
      <c r="H38" s="202"/>
    </row>
    <row r="39" spans="1:8" ht="15.75">
      <c r="A39" s="91"/>
      <c r="B39" s="94"/>
      <c r="C39" s="94"/>
      <c r="D39" s="94"/>
      <c r="E39" s="94"/>
      <c r="F39" s="94"/>
      <c r="G39" s="94"/>
      <c r="H39" s="94"/>
    </row>
  </sheetData>
  <sheetProtection/>
  <mergeCells count="20">
    <mergeCell ref="D31:H31"/>
    <mergeCell ref="B23:D23"/>
    <mergeCell ref="B31:C31"/>
    <mergeCell ref="B36:H36"/>
    <mergeCell ref="B37:H38"/>
    <mergeCell ref="D5:F5"/>
    <mergeCell ref="B14:D17"/>
    <mergeCell ref="E14:E17"/>
    <mergeCell ref="F14:H14"/>
    <mergeCell ref="F15:H15"/>
    <mergeCell ref="F17:H17"/>
    <mergeCell ref="D33:H33"/>
    <mergeCell ref="B20:D21"/>
    <mergeCell ref="E20:E21"/>
    <mergeCell ref="B1:H1"/>
    <mergeCell ref="B3:H3"/>
    <mergeCell ref="B4:H4"/>
    <mergeCell ref="B10:D10"/>
    <mergeCell ref="B11:D13"/>
    <mergeCell ref="E11:E13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&amp;L7C9461D5&amp;C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27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15.75" zeroHeight="1"/>
  <cols>
    <col min="1" max="1" width="100.625" style="11" customWidth="1"/>
    <col min="2" max="254" width="9.125" style="11" hidden="1" customWidth="1"/>
    <col min="255" max="16384" width="0" style="11" hidden="1" customWidth="1"/>
  </cols>
  <sheetData>
    <row r="1" ht="75" customHeight="1">
      <c r="A1" s="15" t="s">
        <v>49</v>
      </c>
    </row>
    <row r="2" ht="15.75">
      <c r="A2" s="12"/>
    </row>
    <row r="3" ht="15.75">
      <c r="A3" s="12"/>
    </row>
    <row r="4" ht="15.75">
      <c r="A4" s="12"/>
    </row>
    <row r="5" ht="15.75">
      <c r="A5" s="12"/>
    </row>
    <row r="6" ht="15.75">
      <c r="A6" s="12"/>
    </row>
    <row r="7" ht="15.75">
      <c r="A7" s="12"/>
    </row>
    <row r="8" ht="15.75">
      <c r="A8" s="12"/>
    </row>
    <row r="9" ht="15.75">
      <c r="A9" s="12"/>
    </row>
    <row r="10" ht="15.75">
      <c r="A10" s="12"/>
    </row>
    <row r="11" ht="15.75">
      <c r="A11" s="12"/>
    </row>
    <row r="12" ht="15.75">
      <c r="A12" s="12"/>
    </row>
    <row r="13" ht="15.75">
      <c r="A13" s="12"/>
    </row>
    <row r="14" ht="15.75">
      <c r="A14" s="12"/>
    </row>
    <row r="15" ht="15.75">
      <c r="A15" s="12"/>
    </row>
    <row r="16" ht="15.75">
      <c r="A16" s="12"/>
    </row>
    <row r="17" ht="15.75">
      <c r="A17" s="12"/>
    </row>
    <row r="18" ht="15.75" hidden="1">
      <c r="A18" s="12"/>
    </row>
    <row r="19" ht="15.75" hidden="1">
      <c r="A19" s="12"/>
    </row>
    <row r="20" ht="15.75" hidden="1">
      <c r="A20" s="12"/>
    </row>
    <row r="21" ht="15.75" hidden="1">
      <c r="A21" s="12"/>
    </row>
    <row r="22" ht="15.75" hidden="1">
      <c r="A22" s="12"/>
    </row>
    <row r="23" ht="15.75" hidden="1">
      <c r="A23" s="12"/>
    </row>
    <row r="24" ht="15.75" hidden="1">
      <c r="A24" s="12"/>
    </row>
    <row r="25" ht="15.75" hidden="1">
      <c r="A25" s="12"/>
    </row>
    <row r="26" ht="15.75" hidden="1">
      <c r="A26" s="12"/>
    </row>
    <row r="27" ht="15.75" hidden="1">
      <c r="A27" s="12"/>
    </row>
  </sheetData>
  <sheetProtection/>
  <printOptions/>
  <pageMargins left="1.7716535433070868" right="0" top="3.5433070866141736" bottom="0" header="0.5118110236220472" footer="0.5118110236220472"/>
  <pageSetup horizontalDpi="600" verticalDpi="600" orientation="landscape" paperSize="9" r:id="rId1"/>
  <headerFooter alignWithMargins="0">
    <oddFooter>&amp;L7C9461D5&amp;C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27"/>
  <sheetViews>
    <sheetView showGridLines="0" zoomScale="70" zoomScaleNormal="70" zoomScalePageLayoutView="0" workbookViewId="0" topLeftCell="A1">
      <selection activeCell="C7" sqref="C7:T15"/>
    </sheetView>
  </sheetViews>
  <sheetFormatPr defaultColWidth="9.00390625" defaultRowHeight="15.75"/>
  <cols>
    <col min="1" max="1" width="25.625" style="16" customWidth="1"/>
    <col min="2" max="2" width="3.125" style="16" customWidth="1"/>
    <col min="3" max="3" width="10.625" style="16" customWidth="1"/>
    <col min="4" max="4" width="12.125" style="16" customWidth="1"/>
    <col min="5" max="5" width="13.125" style="16" customWidth="1"/>
    <col min="6" max="7" width="11.125" style="16" customWidth="1"/>
    <col min="8" max="8" width="12.125" style="16" customWidth="1"/>
    <col min="9" max="9" width="11.75390625" style="16" customWidth="1"/>
    <col min="10" max="11" width="11.625" style="16" customWidth="1"/>
    <col min="12" max="12" width="10.625" style="16" customWidth="1"/>
    <col min="13" max="13" width="11.125" style="16" customWidth="1"/>
    <col min="14" max="14" width="9.625" style="16" customWidth="1"/>
    <col min="15" max="15" width="12.125" style="16" customWidth="1"/>
    <col min="16" max="16" width="10.625" style="16" customWidth="1"/>
    <col min="17" max="17" width="9.125" style="16" customWidth="1"/>
    <col min="18" max="18" width="13.125" style="16" customWidth="1"/>
    <col min="19" max="19" width="14.125" style="16" customWidth="1"/>
    <col min="20" max="20" width="12.25390625" style="16" customWidth="1"/>
    <col min="21" max="16384" width="9.00390625" style="16" customWidth="1"/>
  </cols>
  <sheetData>
    <row r="1" spans="1:19" ht="54.75" customHeight="1">
      <c r="A1" s="204" t="s">
        <v>18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20" ht="24.75" customHeight="1">
      <c r="A2" s="216"/>
      <c r="B2" s="205" t="s">
        <v>40</v>
      </c>
      <c r="C2" s="207" t="s">
        <v>132</v>
      </c>
      <c r="D2" s="207" t="s">
        <v>133</v>
      </c>
      <c r="E2" s="207" t="s">
        <v>338</v>
      </c>
      <c r="F2" s="207" t="s">
        <v>339</v>
      </c>
      <c r="G2" s="207" t="s">
        <v>340</v>
      </c>
      <c r="H2" s="221" t="s">
        <v>138</v>
      </c>
      <c r="I2" s="222"/>
      <c r="J2" s="222"/>
      <c r="K2" s="222"/>
      <c r="L2" s="222"/>
      <c r="M2" s="222"/>
      <c r="N2" s="222"/>
      <c r="O2" s="222"/>
      <c r="P2" s="223"/>
      <c r="Q2" s="207" t="s">
        <v>303</v>
      </c>
      <c r="R2" s="51" t="s">
        <v>19</v>
      </c>
      <c r="S2" s="212" t="s">
        <v>304</v>
      </c>
      <c r="T2" s="212" t="s">
        <v>43</v>
      </c>
    </row>
    <row r="3" spans="1:20" ht="19.5" customHeight="1">
      <c r="A3" s="211"/>
      <c r="B3" s="206"/>
      <c r="C3" s="208"/>
      <c r="D3" s="207"/>
      <c r="E3" s="207"/>
      <c r="F3" s="207"/>
      <c r="G3" s="207"/>
      <c r="H3" s="217" t="s">
        <v>5</v>
      </c>
      <c r="I3" s="51" t="s">
        <v>19</v>
      </c>
      <c r="J3" s="207" t="s">
        <v>134</v>
      </c>
      <c r="K3" s="51" t="s">
        <v>19</v>
      </c>
      <c r="L3" s="209" t="s">
        <v>123</v>
      </c>
      <c r="M3" s="209" t="s">
        <v>137</v>
      </c>
      <c r="N3" s="209" t="s">
        <v>104</v>
      </c>
      <c r="O3" s="209" t="s">
        <v>125</v>
      </c>
      <c r="P3" s="51" t="s">
        <v>19</v>
      </c>
      <c r="Q3" s="211"/>
      <c r="R3" s="209" t="s">
        <v>48</v>
      </c>
      <c r="S3" s="208"/>
      <c r="T3" s="208"/>
    </row>
    <row r="4" spans="1:20" ht="19.5" customHeight="1">
      <c r="A4" s="211"/>
      <c r="B4" s="206"/>
      <c r="C4" s="208"/>
      <c r="D4" s="207"/>
      <c r="E4" s="207"/>
      <c r="F4" s="207"/>
      <c r="G4" s="207"/>
      <c r="H4" s="218"/>
      <c r="I4" s="213" t="s">
        <v>122</v>
      </c>
      <c r="J4" s="210"/>
      <c r="K4" s="219" t="s">
        <v>44</v>
      </c>
      <c r="L4" s="210"/>
      <c r="M4" s="210"/>
      <c r="N4" s="210"/>
      <c r="O4" s="210"/>
      <c r="P4" s="213" t="s">
        <v>122</v>
      </c>
      <c r="Q4" s="211"/>
      <c r="R4" s="209"/>
      <c r="S4" s="208"/>
      <c r="T4" s="208"/>
    </row>
    <row r="5" spans="1:21" ht="93" customHeight="1">
      <c r="A5" s="211"/>
      <c r="B5" s="206"/>
      <c r="C5" s="208"/>
      <c r="D5" s="207"/>
      <c r="E5" s="207"/>
      <c r="F5" s="207"/>
      <c r="G5" s="207"/>
      <c r="H5" s="218"/>
      <c r="I5" s="214"/>
      <c r="J5" s="210"/>
      <c r="K5" s="220"/>
      <c r="L5" s="210"/>
      <c r="M5" s="210"/>
      <c r="N5" s="210"/>
      <c r="O5" s="210"/>
      <c r="P5" s="214"/>
      <c r="Q5" s="211"/>
      <c r="R5" s="209"/>
      <c r="S5" s="208"/>
      <c r="T5" s="208"/>
      <c r="U5" s="88"/>
    </row>
    <row r="6" spans="1:20" ht="18.75" customHeight="1">
      <c r="A6" s="21" t="s">
        <v>2</v>
      </c>
      <c r="B6" s="21" t="s">
        <v>3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  <c r="T6" s="21">
        <v>18</v>
      </c>
    </row>
    <row r="7" spans="1:23" ht="90" customHeight="1">
      <c r="A7" s="46" t="s">
        <v>305</v>
      </c>
      <c r="B7" s="21">
        <v>1</v>
      </c>
      <c r="C7" s="152">
        <v>1161</v>
      </c>
      <c r="D7" s="152">
        <v>7169</v>
      </c>
      <c r="E7" s="152">
        <v>288</v>
      </c>
      <c r="F7" s="152">
        <v>2025</v>
      </c>
      <c r="G7" s="152">
        <v>4846</v>
      </c>
      <c r="H7" s="152">
        <v>4706</v>
      </c>
      <c r="I7" s="152">
        <v>1735</v>
      </c>
      <c r="J7" s="152">
        <v>3635</v>
      </c>
      <c r="K7" s="152">
        <v>1644</v>
      </c>
      <c r="L7" s="152">
        <v>608</v>
      </c>
      <c r="M7" s="152">
        <v>270</v>
      </c>
      <c r="N7" s="152"/>
      <c r="O7" s="152">
        <v>515</v>
      </c>
      <c r="P7" s="152">
        <v>254</v>
      </c>
      <c r="Q7" s="152">
        <v>1301</v>
      </c>
      <c r="R7" s="152">
        <v>412</v>
      </c>
      <c r="S7" s="152"/>
      <c r="T7" s="152">
        <v>44</v>
      </c>
      <c r="U7" s="88"/>
      <c r="V7" s="88"/>
      <c r="W7" s="88"/>
    </row>
    <row r="8" spans="1:20" ht="75" customHeight="1">
      <c r="A8" s="46" t="s">
        <v>292</v>
      </c>
      <c r="B8" s="21">
        <v>2</v>
      </c>
      <c r="C8" s="152">
        <v>10906</v>
      </c>
      <c r="D8" s="152">
        <v>60120</v>
      </c>
      <c r="E8" s="152">
        <v>1326</v>
      </c>
      <c r="F8" s="152">
        <v>12680</v>
      </c>
      <c r="G8" s="152">
        <v>46112</v>
      </c>
      <c r="H8" s="152">
        <v>46724</v>
      </c>
      <c r="I8" s="152">
        <v>33699</v>
      </c>
      <c r="J8" s="152">
        <v>36122</v>
      </c>
      <c r="K8" s="152">
        <v>31424</v>
      </c>
      <c r="L8" s="152">
        <v>4653</v>
      </c>
      <c r="M8" s="152">
        <v>942</v>
      </c>
      <c r="N8" s="152"/>
      <c r="O8" s="152">
        <v>850</v>
      </c>
      <c r="P8" s="152">
        <v>571</v>
      </c>
      <c r="Q8" s="152">
        <v>10294</v>
      </c>
      <c r="R8" s="152">
        <v>2935</v>
      </c>
      <c r="S8" s="152">
        <v>1</v>
      </c>
      <c r="T8" s="152">
        <v>119</v>
      </c>
    </row>
    <row r="9" spans="1:20" ht="30" customHeight="1">
      <c r="A9" s="47" t="s">
        <v>136</v>
      </c>
      <c r="B9" s="20">
        <v>3</v>
      </c>
      <c r="C9" s="152">
        <v>10165</v>
      </c>
      <c r="D9" s="152">
        <v>22903</v>
      </c>
      <c r="E9" s="152">
        <v>163</v>
      </c>
      <c r="F9" s="152">
        <v>1877</v>
      </c>
      <c r="G9" s="152">
        <v>20716</v>
      </c>
      <c r="H9" s="152">
        <v>20410</v>
      </c>
      <c r="I9" s="152">
        <v>14104</v>
      </c>
      <c r="J9" s="153" t="s">
        <v>341</v>
      </c>
      <c r="K9" s="153" t="s">
        <v>341</v>
      </c>
      <c r="L9" s="152">
        <v>2345</v>
      </c>
      <c r="M9" s="152">
        <v>1459</v>
      </c>
      <c r="N9" s="152"/>
      <c r="O9" s="152">
        <v>14</v>
      </c>
      <c r="P9" s="152">
        <v>9</v>
      </c>
      <c r="Q9" s="152">
        <v>10471</v>
      </c>
      <c r="R9" s="152">
        <v>280</v>
      </c>
      <c r="S9" s="152"/>
      <c r="T9" s="152">
        <v>46</v>
      </c>
    </row>
    <row r="10" spans="1:20" ht="75" customHeight="1">
      <c r="A10" s="46" t="s">
        <v>293</v>
      </c>
      <c r="B10" s="22">
        <v>4</v>
      </c>
      <c r="C10" s="152">
        <v>332</v>
      </c>
      <c r="D10" s="152">
        <v>1870</v>
      </c>
      <c r="E10" s="152">
        <v>48</v>
      </c>
      <c r="F10" s="152">
        <v>666</v>
      </c>
      <c r="G10" s="152">
        <v>1147</v>
      </c>
      <c r="H10" s="152">
        <v>1093</v>
      </c>
      <c r="I10" s="152">
        <v>511</v>
      </c>
      <c r="J10" s="152">
        <v>829</v>
      </c>
      <c r="K10" s="152">
        <v>492</v>
      </c>
      <c r="L10" s="152">
        <v>142</v>
      </c>
      <c r="M10" s="152">
        <v>91</v>
      </c>
      <c r="N10" s="152"/>
      <c r="O10" s="152">
        <v>10</v>
      </c>
      <c r="P10" s="152">
        <v>3</v>
      </c>
      <c r="Q10" s="152">
        <v>386</v>
      </c>
      <c r="R10" s="152">
        <v>140</v>
      </c>
      <c r="S10" s="152"/>
      <c r="T10" s="152">
        <v>9</v>
      </c>
    </row>
    <row r="11" spans="1:20" ht="60" customHeight="1">
      <c r="A11" s="48" t="s">
        <v>52</v>
      </c>
      <c r="B11" s="22">
        <v>5</v>
      </c>
      <c r="C11" s="152">
        <v>198</v>
      </c>
      <c r="D11" s="152">
        <v>647</v>
      </c>
      <c r="E11" s="152">
        <v>13</v>
      </c>
      <c r="F11" s="152">
        <v>154</v>
      </c>
      <c r="G11" s="152">
        <v>482</v>
      </c>
      <c r="H11" s="152">
        <v>439</v>
      </c>
      <c r="I11" s="152">
        <v>216</v>
      </c>
      <c r="J11" s="152">
        <v>319</v>
      </c>
      <c r="K11" s="152">
        <v>214</v>
      </c>
      <c r="L11" s="152">
        <v>86</v>
      </c>
      <c r="M11" s="152">
        <v>25</v>
      </c>
      <c r="N11" s="152"/>
      <c r="O11" s="152"/>
      <c r="P11" s="152"/>
      <c r="Q11" s="152">
        <v>241</v>
      </c>
      <c r="R11" s="152">
        <v>110</v>
      </c>
      <c r="S11" s="152"/>
      <c r="T11" s="152">
        <v>6</v>
      </c>
    </row>
    <row r="12" spans="1:20" ht="45" customHeight="1">
      <c r="A12" s="48" t="s">
        <v>103</v>
      </c>
      <c r="B12" s="20">
        <v>6</v>
      </c>
      <c r="C12" s="152">
        <v>875</v>
      </c>
      <c r="D12" s="152">
        <v>4828</v>
      </c>
      <c r="E12" s="152">
        <v>145</v>
      </c>
      <c r="F12" s="152">
        <v>1166</v>
      </c>
      <c r="G12" s="152">
        <v>3513</v>
      </c>
      <c r="H12" s="152">
        <v>3324</v>
      </c>
      <c r="I12" s="152">
        <v>1741</v>
      </c>
      <c r="J12" s="152">
        <v>2698</v>
      </c>
      <c r="K12" s="152">
        <v>1695</v>
      </c>
      <c r="L12" s="152">
        <v>355</v>
      </c>
      <c r="M12" s="152">
        <v>139</v>
      </c>
      <c r="N12" s="152"/>
      <c r="O12" s="152">
        <v>1095</v>
      </c>
      <c r="P12" s="152">
        <v>627</v>
      </c>
      <c r="Q12" s="152">
        <v>1064</v>
      </c>
      <c r="R12" s="152">
        <v>296</v>
      </c>
      <c r="S12" s="152"/>
      <c r="T12" s="152">
        <v>33</v>
      </c>
    </row>
    <row r="13" spans="1:20" ht="75" customHeight="1">
      <c r="A13" s="46" t="s">
        <v>291</v>
      </c>
      <c r="B13" s="20">
        <v>7</v>
      </c>
      <c r="C13" s="152">
        <v>2371</v>
      </c>
      <c r="D13" s="152">
        <v>17121</v>
      </c>
      <c r="E13" s="152">
        <v>3621</v>
      </c>
      <c r="F13" s="152">
        <v>4052</v>
      </c>
      <c r="G13" s="152">
        <v>9425</v>
      </c>
      <c r="H13" s="152">
        <v>9073</v>
      </c>
      <c r="I13" s="152">
        <v>5039</v>
      </c>
      <c r="J13" s="152">
        <v>6122</v>
      </c>
      <c r="K13" s="152">
        <v>4091</v>
      </c>
      <c r="L13" s="152">
        <v>678</v>
      </c>
      <c r="M13" s="152">
        <v>315</v>
      </c>
      <c r="N13" s="152"/>
      <c r="O13" s="152">
        <v>267</v>
      </c>
      <c r="P13" s="152">
        <v>132</v>
      </c>
      <c r="Q13" s="152">
        <v>2723</v>
      </c>
      <c r="R13" s="152">
        <v>736</v>
      </c>
      <c r="S13" s="152"/>
      <c r="T13" s="152">
        <v>42</v>
      </c>
    </row>
    <row r="14" spans="1:20" ht="24.75" customHeight="1">
      <c r="A14" s="122" t="s">
        <v>4</v>
      </c>
      <c r="B14" s="123">
        <v>8</v>
      </c>
      <c r="C14" s="154">
        <f aca="true" t="shared" si="0" ref="C14:T14">SUM(C7:C13)</f>
        <v>26008</v>
      </c>
      <c r="D14" s="154">
        <f t="shared" si="0"/>
        <v>114658</v>
      </c>
      <c r="E14" s="154">
        <f t="shared" si="0"/>
        <v>5604</v>
      </c>
      <c r="F14" s="154">
        <f t="shared" si="0"/>
        <v>22620</v>
      </c>
      <c r="G14" s="154">
        <f t="shared" si="0"/>
        <v>86241</v>
      </c>
      <c r="H14" s="154">
        <f t="shared" si="0"/>
        <v>85769</v>
      </c>
      <c r="I14" s="154">
        <f t="shared" si="0"/>
        <v>57045</v>
      </c>
      <c r="J14" s="154">
        <f t="shared" si="0"/>
        <v>49725</v>
      </c>
      <c r="K14" s="154">
        <f t="shared" si="0"/>
        <v>39560</v>
      </c>
      <c r="L14" s="154">
        <f t="shared" si="0"/>
        <v>8867</v>
      </c>
      <c r="M14" s="154">
        <f t="shared" si="0"/>
        <v>3241</v>
      </c>
      <c r="N14" s="154">
        <f t="shared" si="0"/>
        <v>0</v>
      </c>
      <c r="O14" s="154">
        <f t="shared" si="0"/>
        <v>2751</v>
      </c>
      <c r="P14" s="154">
        <f t="shared" si="0"/>
        <v>1596</v>
      </c>
      <c r="Q14" s="154">
        <f t="shared" si="0"/>
        <v>26480</v>
      </c>
      <c r="R14" s="154">
        <f t="shared" si="0"/>
        <v>4909</v>
      </c>
      <c r="S14" s="154">
        <f t="shared" si="0"/>
        <v>1</v>
      </c>
      <c r="T14" s="154">
        <f t="shared" si="0"/>
        <v>299</v>
      </c>
    </row>
    <row r="15" spans="1:20" ht="50.25" customHeight="1">
      <c r="A15" s="48" t="s">
        <v>337</v>
      </c>
      <c r="B15" s="126">
        <v>9</v>
      </c>
      <c r="C15" s="152">
        <v>656</v>
      </c>
      <c r="D15" s="152">
        <v>3721</v>
      </c>
      <c r="E15" s="152">
        <v>64</v>
      </c>
      <c r="F15" s="152">
        <v>735</v>
      </c>
      <c r="G15" s="152">
        <v>2929</v>
      </c>
      <c r="H15" s="152">
        <v>2741</v>
      </c>
      <c r="I15" s="152">
        <v>1595</v>
      </c>
      <c r="J15" s="152">
        <v>2094</v>
      </c>
      <c r="K15" s="152">
        <v>1525</v>
      </c>
      <c r="L15" s="152">
        <v>387</v>
      </c>
      <c r="M15" s="152">
        <v>98</v>
      </c>
      <c r="N15" s="152"/>
      <c r="O15" s="155" t="s">
        <v>342</v>
      </c>
      <c r="P15" s="155" t="s">
        <v>342</v>
      </c>
      <c r="Q15" s="152">
        <v>844</v>
      </c>
      <c r="R15" s="152">
        <v>328</v>
      </c>
      <c r="S15" s="152"/>
      <c r="T15" s="152">
        <v>38</v>
      </c>
    </row>
    <row r="16" spans="1:19" ht="35.25" customHeight="1">
      <c r="A16" s="215" t="s">
        <v>36</v>
      </c>
      <c r="B16" s="215"/>
      <c r="C16" s="130"/>
      <c r="D16" s="131"/>
      <c r="E16" s="131"/>
      <c r="F16" s="131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</row>
    <row r="17" spans="1:19" ht="24" customHeight="1">
      <c r="A17" s="16" t="s">
        <v>327</v>
      </c>
      <c r="C17" s="130"/>
      <c r="D17" s="131"/>
      <c r="E17" s="131"/>
      <c r="F17" s="151">
        <v>29721</v>
      </c>
      <c r="G17" s="87"/>
      <c r="H17" s="129"/>
      <c r="I17" s="86"/>
      <c r="J17" s="86"/>
      <c r="K17" s="86"/>
      <c r="L17" s="86"/>
      <c r="M17" s="86"/>
      <c r="N17" s="86"/>
      <c r="O17" s="86"/>
      <c r="P17" s="128"/>
      <c r="Q17" s="128"/>
      <c r="R17" s="128"/>
      <c r="S17" s="128"/>
    </row>
    <row r="18" spans="1:19" ht="23.25" customHeight="1">
      <c r="A18" s="16" t="s">
        <v>328</v>
      </c>
      <c r="C18" s="130"/>
      <c r="D18" s="131"/>
      <c r="E18" s="131"/>
      <c r="F18" s="151">
        <v>30386</v>
      </c>
      <c r="G18" s="87"/>
      <c r="H18" s="129"/>
      <c r="I18" s="86"/>
      <c r="J18" s="86"/>
      <c r="K18" s="86"/>
      <c r="L18" s="86"/>
      <c r="M18" s="86"/>
      <c r="N18" s="86"/>
      <c r="O18" s="86"/>
      <c r="P18" s="128"/>
      <c r="Q18" s="128"/>
      <c r="R18" s="128"/>
      <c r="S18" s="128"/>
    </row>
    <row r="19" spans="1:19" ht="15.75" customHeight="1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</row>
    <row r="20" ht="15.75" customHeight="1"/>
    <row r="21" ht="15.75" customHeight="1"/>
    <row r="22" ht="15.75" customHeight="1"/>
    <row r="23" ht="15.75" customHeight="1"/>
    <row r="24" ht="15.75" customHeight="1">
      <c r="S24" s="17"/>
    </row>
    <row r="25" ht="15.75" customHeight="1">
      <c r="S25" s="17"/>
    </row>
    <row r="26" ht="15.75" customHeight="1">
      <c r="S26" s="17"/>
    </row>
    <row r="27" ht="19.5" customHeight="1">
      <c r="S27" s="18"/>
    </row>
    <row r="28" ht="16.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</sheetData>
  <sheetProtection/>
  <mergeCells count="24">
    <mergeCell ref="A19:S19"/>
    <mergeCell ref="S2:S5"/>
    <mergeCell ref="L3:L5"/>
    <mergeCell ref="J3:J5"/>
    <mergeCell ref="N3:N5"/>
    <mergeCell ref="A16:B16"/>
    <mergeCell ref="A2:A5"/>
    <mergeCell ref="H3:H5"/>
    <mergeCell ref="K4:K5"/>
    <mergeCell ref="I4:I5"/>
    <mergeCell ref="F2:F5"/>
    <mergeCell ref="G2:G5"/>
    <mergeCell ref="H2:P2"/>
    <mergeCell ref="M3:M5"/>
    <mergeCell ref="A1:S1"/>
    <mergeCell ref="B2:B5"/>
    <mergeCell ref="C2:C5"/>
    <mergeCell ref="O3:O5"/>
    <mergeCell ref="Q2:Q5"/>
    <mergeCell ref="T2:T5"/>
    <mergeCell ref="R3:R5"/>
    <mergeCell ref="P4:P5"/>
    <mergeCell ref="D2:D5"/>
    <mergeCell ref="E2:E5"/>
  </mergeCells>
  <printOptions/>
  <pageMargins left="0.2362204724409449" right="0" top="0.984251968503937" bottom="0" header="0.3937007874015748" footer="0.3937007874015748"/>
  <pageSetup firstPageNumber="2" useFirstPageNumber="1" fitToHeight="1" fitToWidth="1" horizontalDpi="600" verticalDpi="600" orientation="landscape" paperSize="9" scale="57" r:id="rId1"/>
  <headerFooter alignWithMargins="0">
    <oddFooter>&amp;L7C9461D5&amp;C&amp;R&amp;P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1"/>
  <sheetViews>
    <sheetView showGridLines="0" zoomScale="90" zoomScaleNormal="90" zoomScalePageLayoutView="0" workbookViewId="0" topLeftCell="A1">
      <selection activeCell="C5" sqref="C5:I6"/>
    </sheetView>
  </sheetViews>
  <sheetFormatPr defaultColWidth="9.00390625" defaultRowHeight="15.75"/>
  <cols>
    <col min="1" max="1" width="35.625" style="23" customWidth="1"/>
    <col min="2" max="2" width="4.125" style="23" customWidth="1"/>
    <col min="3" max="3" width="15.375" style="23" customWidth="1"/>
    <col min="4" max="5" width="13.625" style="23" customWidth="1"/>
    <col min="6" max="6" width="13.125" style="23" customWidth="1"/>
    <col min="7" max="7" width="12.625" style="23" customWidth="1"/>
    <col min="8" max="9" width="15.625" style="23" customWidth="1"/>
    <col min="10" max="16384" width="9.00390625" style="23" customWidth="1"/>
  </cols>
  <sheetData>
    <row r="1" spans="1:9" ht="54.75" customHeight="1">
      <c r="A1" s="225" t="s">
        <v>290</v>
      </c>
      <c r="B1" s="225"/>
      <c r="C1" s="225"/>
      <c r="D1" s="225"/>
      <c r="E1" s="225"/>
      <c r="F1" s="225"/>
      <c r="G1" s="225"/>
      <c r="H1" s="225"/>
      <c r="I1" s="225"/>
    </row>
    <row r="2" spans="1:9" ht="19.5" customHeight="1">
      <c r="A2" s="227"/>
      <c r="B2" s="228" t="s">
        <v>40</v>
      </c>
      <c r="C2" s="226" t="s">
        <v>56</v>
      </c>
      <c r="D2" s="226" t="s">
        <v>139</v>
      </c>
      <c r="E2" s="226" t="s">
        <v>131</v>
      </c>
      <c r="F2" s="226" t="s">
        <v>55</v>
      </c>
      <c r="G2" s="24" t="s">
        <v>19</v>
      </c>
      <c r="H2" s="226" t="s">
        <v>57</v>
      </c>
      <c r="I2" s="226" t="s">
        <v>89</v>
      </c>
    </row>
    <row r="3" spans="1:9" ht="103.5" customHeight="1">
      <c r="A3" s="227"/>
      <c r="B3" s="228"/>
      <c r="C3" s="226"/>
      <c r="D3" s="226"/>
      <c r="E3" s="226"/>
      <c r="F3" s="226"/>
      <c r="G3" s="24" t="s">
        <v>140</v>
      </c>
      <c r="H3" s="226"/>
      <c r="I3" s="226"/>
    </row>
    <row r="4" spans="1:9" ht="19.5" customHeight="1">
      <c r="A4" s="24" t="s">
        <v>2</v>
      </c>
      <c r="B4" s="24" t="s">
        <v>3</v>
      </c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</row>
    <row r="5" spans="1:9" ht="30" customHeight="1">
      <c r="A5" s="120" t="s">
        <v>4</v>
      </c>
      <c r="B5" s="121">
        <v>1</v>
      </c>
      <c r="C5" s="152">
        <v>12642</v>
      </c>
      <c r="D5" s="152">
        <v>80861</v>
      </c>
      <c r="E5" s="152">
        <v>4459</v>
      </c>
      <c r="F5" s="152">
        <v>77282</v>
      </c>
      <c r="G5" s="152">
        <v>60913</v>
      </c>
      <c r="H5" s="152">
        <v>11762</v>
      </c>
      <c r="I5" s="152">
        <v>49349</v>
      </c>
    </row>
    <row r="6" spans="1:9" ht="30" customHeight="1">
      <c r="A6" s="49" t="s">
        <v>112</v>
      </c>
      <c r="B6" s="50" t="s">
        <v>170</v>
      </c>
      <c r="C6" s="152">
        <v>1724</v>
      </c>
      <c r="D6" s="152">
        <v>9154</v>
      </c>
      <c r="E6" s="152">
        <v>491</v>
      </c>
      <c r="F6" s="152">
        <v>8821</v>
      </c>
      <c r="G6" s="152">
        <v>7410</v>
      </c>
      <c r="H6" s="152">
        <v>1566</v>
      </c>
      <c r="I6" s="152">
        <v>16388</v>
      </c>
    </row>
    <row r="7" spans="1:2" ht="15.75">
      <c r="A7" s="25"/>
      <c r="B7" s="26"/>
    </row>
    <row r="8" ht="15.75">
      <c r="A8" s="26"/>
    </row>
    <row r="9" ht="15.75">
      <c r="A9" s="26"/>
    </row>
    <row r="10" ht="15.75">
      <c r="A10" s="26"/>
    </row>
    <row r="11" ht="15.75">
      <c r="A11" s="26"/>
    </row>
  </sheetData>
  <sheetProtection/>
  <mergeCells count="9">
    <mergeCell ref="A1:I1"/>
    <mergeCell ref="D2:D3"/>
    <mergeCell ref="F2:F3"/>
    <mergeCell ref="H2:H3"/>
    <mergeCell ref="I2:I3"/>
    <mergeCell ref="A2:A3"/>
    <mergeCell ref="B2:B3"/>
    <mergeCell ref="C2:C3"/>
    <mergeCell ref="E2:E3"/>
  </mergeCells>
  <printOptions/>
  <pageMargins left="0.5118110236220472" right="0" top="0.3937007874015748" bottom="0" header="0.3937007874015748" footer="0.3937007874015748"/>
  <pageSetup firstPageNumber="3" useFirstPageNumber="1" fitToHeight="1" fitToWidth="1" horizontalDpi="600" verticalDpi="600" orientation="landscape" paperSize="9" scale="94" r:id="rId1"/>
  <headerFooter alignWithMargins="0">
    <oddFooter>&amp;L7C9461D5&amp;C&amp;R&amp;P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06"/>
  <sheetViews>
    <sheetView showGridLines="0" zoomScalePageLayoutView="0" workbookViewId="0" topLeftCell="A1">
      <selection activeCell="F5" sqref="F5:J106"/>
    </sheetView>
  </sheetViews>
  <sheetFormatPr defaultColWidth="9.00390625" defaultRowHeight="17.25" customHeight="1"/>
  <cols>
    <col min="1" max="3" width="3.125" style="137" customWidth="1"/>
    <col min="4" max="4" width="50.625" style="137" customWidth="1"/>
    <col min="5" max="5" width="7.625" style="85" customWidth="1"/>
    <col min="6" max="6" width="11.625" style="138" customWidth="1"/>
    <col min="7" max="7" width="10.625" style="138" customWidth="1"/>
    <col min="8" max="8" width="17.125" style="138" customWidth="1"/>
    <col min="9" max="10" width="15.00390625" style="138" customWidth="1"/>
    <col min="11" max="16384" width="9.00390625" style="85" customWidth="1"/>
  </cols>
  <sheetData>
    <row r="1" spans="1:12" ht="30" customHeight="1">
      <c r="A1" s="254" t="s">
        <v>58</v>
      </c>
      <c r="B1" s="254"/>
      <c r="C1" s="254"/>
      <c r="D1" s="254"/>
      <c r="E1" s="254"/>
      <c r="F1" s="254"/>
      <c r="G1" s="254"/>
      <c r="H1" s="254"/>
      <c r="I1" s="254"/>
      <c r="J1" s="254"/>
      <c r="K1" s="28"/>
      <c r="L1" s="28"/>
    </row>
    <row r="2" spans="1:17" ht="12.75" customHeight="1">
      <c r="A2" s="241" t="s">
        <v>225</v>
      </c>
      <c r="B2" s="242"/>
      <c r="C2" s="242"/>
      <c r="D2" s="243"/>
      <c r="E2" s="247" t="s">
        <v>11</v>
      </c>
      <c r="F2" s="240" t="s">
        <v>135</v>
      </c>
      <c r="G2" s="240" t="s">
        <v>55</v>
      </c>
      <c r="H2" s="132" t="s">
        <v>19</v>
      </c>
      <c r="I2" s="240" t="s">
        <v>59</v>
      </c>
      <c r="J2" s="240"/>
      <c r="K2" s="133"/>
      <c r="L2" s="133"/>
      <c r="M2" s="133"/>
      <c r="N2" s="133"/>
      <c r="O2" s="133"/>
      <c r="P2" s="133"/>
      <c r="Q2" s="133"/>
    </row>
    <row r="3" spans="1:10" ht="47.25" customHeight="1">
      <c r="A3" s="244"/>
      <c r="B3" s="245"/>
      <c r="C3" s="245"/>
      <c r="D3" s="246"/>
      <c r="E3" s="248"/>
      <c r="F3" s="240"/>
      <c r="G3" s="240"/>
      <c r="H3" s="132" t="s">
        <v>122</v>
      </c>
      <c r="I3" s="132" t="s">
        <v>116</v>
      </c>
      <c r="J3" s="132" t="s">
        <v>121</v>
      </c>
    </row>
    <row r="4" spans="1:10" ht="15">
      <c r="A4" s="241" t="s">
        <v>2</v>
      </c>
      <c r="B4" s="252"/>
      <c r="C4" s="252"/>
      <c r="D4" s="253"/>
      <c r="E4" s="132" t="s">
        <v>3</v>
      </c>
      <c r="F4" s="132">
        <v>1</v>
      </c>
      <c r="G4" s="132">
        <v>2</v>
      </c>
      <c r="H4" s="132">
        <v>3</v>
      </c>
      <c r="I4" s="132">
        <v>4</v>
      </c>
      <c r="J4" s="132">
        <v>5</v>
      </c>
    </row>
    <row r="5" spans="1:10" ht="32.25" customHeight="1">
      <c r="A5" s="249" t="s">
        <v>172</v>
      </c>
      <c r="B5" s="234" t="s">
        <v>298</v>
      </c>
      <c r="C5" s="234"/>
      <c r="D5" s="234"/>
      <c r="E5" s="29" t="s">
        <v>265</v>
      </c>
      <c r="F5" s="156">
        <v>61364</v>
      </c>
      <c r="G5" s="156">
        <v>50154</v>
      </c>
      <c r="H5" s="156">
        <v>34664</v>
      </c>
      <c r="I5" s="156">
        <v>380447950571</v>
      </c>
      <c r="J5" s="156">
        <v>254898590427</v>
      </c>
    </row>
    <row r="6" spans="1:10" ht="26.25" customHeight="1">
      <c r="A6" s="250"/>
      <c r="B6" s="231" t="s">
        <v>75</v>
      </c>
      <c r="C6" s="231"/>
      <c r="D6" s="231"/>
      <c r="E6" s="29" t="s">
        <v>98</v>
      </c>
      <c r="F6" s="156">
        <v>1004</v>
      </c>
      <c r="G6" s="156">
        <v>825</v>
      </c>
      <c r="H6" s="156">
        <v>327</v>
      </c>
      <c r="I6" s="156">
        <v>1195556564</v>
      </c>
      <c r="J6" s="156">
        <v>580822379</v>
      </c>
    </row>
    <row r="7" spans="1:10" ht="26.25" customHeight="1">
      <c r="A7" s="250"/>
      <c r="B7" s="231" t="s">
        <v>76</v>
      </c>
      <c r="C7" s="231"/>
      <c r="D7" s="231"/>
      <c r="E7" s="29" t="s">
        <v>99</v>
      </c>
      <c r="F7" s="156">
        <v>482</v>
      </c>
      <c r="G7" s="156">
        <v>400</v>
      </c>
      <c r="H7" s="156">
        <v>131</v>
      </c>
      <c r="I7" s="156">
        <v>10337114</v>
      </c>
      <c r="J7" s="156">
        <v>1405226</v>
      </c>
    </row>
    <row r="8" spans="1:10" ht="26.25" customHeight="1">
      <c r="A8" s="250"/>
      <c r="B8" s="231" t="s">
        <v>77</v>
      </c>
      <c r="C8" s="231"/>
      <c r="D8" s="231"/>
      <c r="E8" s="29" t="s">
        <v>100</v>
      </c>
      <c r="F8" s="156">
        <v>1319</v>
      </c>
      <c r="G8" s="156">
        <v>1085</v>
      </c>
      <c r="H8" s="156">
        <v>581</v>
      </c>
      <c r="I8" s="156">
        <v>974818164</v>
      </c>
      <c r="J8" s="156">
        <v>766333378</v>
      </c>
    </row>
    <row r="9" spans="1:10" ht="26.25" customHeight="1">
      <c r="A9" s="250"/>
      <c r="B9" s="231" t="s">
        <v>78</v>
      </c>
      <c r="C9" s="231"/>
      <c r="D9" s="231"/>
      <c r="E9" s="29" t="s">
        <v>101</v>
      </c>
      <c r="F9" s="156">
        <v>3202</v>
      </c>
      <c r="G9" s="156">
        <v>2396</v>
      </c>
      <c r="H9" s="156">
        <v>696</v>
      </c>
      <c r="I9" s="156">
        <v>442324784</v>
      </c>
      <c r="J9" s="156">
        <v>182505717</v>
      </c>
    </row>
    <row r="10" spans="1:10" ht="26.25" customHeight="1">
      <c r="A10" s="250"/>
      <c r="B10" s="231" t="s">
        <v>141</v>
      </c>
      <c r="C10" s="231"/>
      <c r="D10" s="231"/>
      <c r="E10" s="29" t="s">
        <v>102</v>
      </c>
      <c r="F10" s="156">
        <v>55357</v>
      </c>
      <c r="G10" s="156">
        <v>45448</v>
      </c>
      <c r="H10" s="156">
        <v>32929</v>
      </c>
      <c r="I10" s="156">
        <v>377824913945</v>
      </c>
      <c r="J10" s="156">
        <v>253367523727</v>
      </c>
    </row>
    <row r="11" spans="1:10" ht="17.25" customHeight="1">
      <c r="A11" s="250"/>
      <c r="B11" s="232" t="s">
        <v>22</v>
      </c>
      <c r="C11" s="229" t="s">
        <v>60</v>
      </c>
      <c r="D11" s="229"/>
      <c r="E11" s="135" t="s">
        <v>170</v>
      </c>
      <c r="F11" s="157">
        <v>26542</v>
      </c>
      <c r="G11" s="157">
        <v>22234</v>
      </c>
      <c r="H11" s="157">
        <v>15472</v>
      </c>
      <c r="I11" s="157">
        <v>125718571870</v>
      </c>
      <c r="J11" s="157">
        <v>79901545817</v>
      </c>
    </row>
    <row r="12" spans="1:10" ht="17.25" customHeight="1">
      <c r="A12" s="250"/>
      <c r="B12" s="232"/>
      <c r="C12" s="232" t="s">
        <v>19</v>
      </c>
      <c r="D12" s="134" t="s">
        <v>61</v>
      </c>
      <c r="E12" s="135" t="s">
        <v>173</v>
      </c>
      <c r="F12" s="157">
        <v>322</v>
      </c>
      <c r="G12" s="157">
        <v>243</v>
      </c>
      <c r="H12" s="157">
        <v>94</v>
      </c>
      <c r="I12" s="157">
        <v>311294343</v>
      </c>
      <c r="J12" s="157">
        <v>34592707</v>
      </c>
    </row>
    <row r="13" spans="1:10" ht="17.25" customHeight="1">
      <c r="A13" s="250"/>
      <c r="B13" s="232"/>
      <c r="C13" s="232"/>
      <c r="D13" s="43" t="s">
        <v>284</v>
      </c>
      <c r="E13" s="135" t="s">
        <v>174</v>
      </c>
      <c r="F13" s="157">
        <v>49</v>
      </c>
      <c r="G13" s="157">
        <v>40</v>
      </c>
      <c r="H13" s="157">
        <v>15</v>
      </c>
      <c r="I13" s="157">
        <v>231242337</v>
      </c>
      <c r="J13" s="157">
        <v>160883</v>
      </c>
    </row>
    <row r="14" spans="1:10" ht="17.25" customHeight="1">
      <c r="A14" s="250"/>
      <c r="B14" s="232"/>
      <c r="C14" s="232"/>
      <c r="D14" s="134" t="s">
        <v>90</v>
      </c>
      <c r="E14" s="135" t="s">
        <v>175</v>
      </c>
      <c r="F14" s="157">
        <v>23986</v>
      </c>
      <c r="G14" s="157">
        <v>20088</v>
      </c>
      <c r="H14" s="157">
        <v>14249</v>
      </c>
      <c r="I14" s="157">
        <v>114977947060</v>
      </c>
      <c r="J14" s="157">
        <v>71778125653</v>
      </c>
    </row>
    <row r="15" spans="1:10" ht="17.25" customHeight="1">
      <c r="A15" s="250"/>
      <c r="B15" s="232"/>
      <c r="C15" s="232"/>
      <c r="D15" s="43" t="s">
        <v>171</v>
      </c>
      <c r="E15" s="135" t="s">
        <v>176</v>
      </c>
      <c r="F15" s="157">
        <v>7289</v>
      </c>
      <c r="G15" s="157">
        <v>6183</v>
      </c>
      <c r="H15" s="157">
        <v>4567</v>
      </c>
      <c r="I15" s="157">
        <v>36913924143</v>
      </c>
      <c r="J15" s="157">
        <v>18615517486</v>
      </c>
    </row>
    <row r="16" spans="1:10" ht="17.25" customHeight="1">
      <c r="A16" s="250"/>
      <c r="B16" s="229" t="s">
        <v>142</v>
      </c>
      <c r="C16" s="229"/>
      <c r="D16" s="229"/>
      <c r="E16" s="135" t="s">
        <v>177</v>
      </c>
      <c r="F16" s="157">
        <v>6558</v>
      </c>
      <c r="G16" s="157">
        <v>5549</v>
      </c>
      <c r="H16" s="157">
        <v>3753</v>
      </c>
      <c r="I16" s="157">
        <v>1643135403</v>
      </c>
      <c r="J16" s="157">
        <v>1005921072</v>
      </c>
    </row>
    <row r="17" spans="1:10" ht="17.25" customHeight="1">
      <c r="A17" s="250"/>
      <c r="B17" s="230" t="s">
        <v>179</v>
      </c>
      <c r="C17" s="230"/>
      <c r="D17" s="230"/>
      <c r="E17" s="135" t="s">
        <v>178</v>
      </c>
      <c r="F17" s="157">
        <v>2724</v>
      </c>
      <c r="G17" s="157">
        <v>2263</v>
      </c>
      <c r="H17" s="157">
        <v>1570</v>
      </c>
      <c r="I17" s="157">
        <v>232163956</v>
      </c>
      <c r="J17" s="157">
        <v>133730947</v>
      </c>
    </row>
    <row r="18" spans="1:10" ht="17.25" customHeight="1">
      <c r="A18" s="250"/>
      <c r="B18" s="229" t="s">
        <v>62</v>
      </c>
      <c r="C18" s="229"/>
      <c r="D18" s="229"/>
      <c r="E18" s="135" t="s">
        <v>180</v>
      </c>
      <c r="F18" s="157">
        <v>614</v>
      </c>
      <c r="G18" s="157">
        <v>523</v>
      </c>
      <c r="H18" s="157">
        <v>371</v>
      </c>
      <c r="I18" s="157">
        <v>3803795665</v>
      </c>
      <c r="J18" s="157">
        <v>1633491159</v>
      </c>
    </row>
    <row r="19" spans="1:10" ht="17.25" customHeight="1">
      <c r="A19" s="250"/>
      <c r="B19" s="229" t="s">
        <v>63</v>
      </c>
      <c r="C19" s="229"/>
      <c r="D19" s="229"/>
      <c r="E19" s="135" t="s">
        <v>181</v>
      </c>
      <c r="F19" s="157">
        <v>4169</v>
      </c>
      <c r="G19" s="157">
        <v>3500</v>
      </c>
      <c r="H19" s="157">
        <v>2427</v>
      </c>
      <c r="I19" s="157">
        <v>3662673031</v>
      </c>
      <c r="J19" s="157">
        <v>2008079687</v>
      </c>
    </row>
    <row r="20" spans="1:10" ht="17.25" customHeight="1">
      <c r="A20" s="250"/>
      <c r="B20" s="230" t="s">
        <v>80</v>
      </c>
      <c r="C20" s="230"/>
      <c r="D20" s="230"/>
      <c r="E20" s="135" t="s">
        <v>182</v>
      </c>
      <c r="F20" s="157">
        <v>1072</v>
      </c>
      <c r="G20" s="157">
        <v>886</v>
      </c>
      <c r="H20" s="157">
        <v>592</v>
      </c>
      <c r="I20" s="157">
        <v>1398404960</v>
      </c>
      <c r="J20" s="157">
        <v>735861838</v>
      </c>
    </row>
    <row r="21" spans="1:10" ht="17.25" customHeight="1">
      <c r="A21" s="250"/>
      <c r="B21" s="229" t="s">
        <v>64</v>
      </c>
      <c r="C21" s="229"/>
      <c r="D21" s="229"/>
      <c r="E21" s="135" t="s">
        <v>183</v>
      </c>
      <c r="F21" s="157">
        <v>5115</v>
      </c>
      <c r="G21" s="157">
        <v>4303</v>
      </c>
      <c r="H21" s="157">
        <v>2944</v>
      </c>
      <c r="I21" s="157">
        <v>3968547903</v>
      </c>
      <c r="J21" s="157">
        <v>1726975897</v>
      </c>
    </row>
    <row r="22" spans="1:10" ht="17.25" customHeight="1">
      <c r="A22" s="250"/>
      <c r="B22" s="229" t="s">
        <v>81</v>
      </c>
      <c r="C22" s="229"/>
      <c r="D22" s="229"/>
      <c r="E22" s="135" t="s">
        <v>184</v>
      </c>
      <c r="F22" s="157">
        <v>2714</v>
      </c>
      <c r="G22" s="157">
        <v>2303</v>
      </c>
      <c r="H22" s="157">
        <v>1778</v>
      </c>
      <c r="I22" s="157">
        <v>352426531</v>
      </c>
      <c r="J22" s="157">
        <v>153617839</v>
      </c>
    </row>
    <row r="23" spans="1:10" ht="17.25" customHeight="1">
      <c r="A23" s="250"/>
      <c r="B23" s="232" t="s">
        <v>19</v>
      </c>
      <c r="C23" s="229" t="s">
        <v>13</v>
      </c>
      <c r="D23" s="229"/>
      <c r="E23" s="135" t="s">
        <v>185</v>
      </c>
      <c r="F23" s="157">
        <v>1369</v>
      </c>
      <c r="G23" s="157">
        <v>1153</v>
      </c>
      <c r="H23" s="157">
        <v>976</v>
      </c>
      <c r="I23" s="157">
        <v>108059510</v>
      </c>
      <c r="J23" s="157">
        <v>72286836</v>
      </c>
    </row>
    <row r="24" spans="1:10" ht="17.25" customHeight="1">
      <c r="A24" s="250"/>
      <c r="B24" s="232"/>
      <c r="C24" s="230" t="s">
        <v>186</v>
      </c>
      <c r="D24" s="255"/>
      <c r="E24" s="135" t="s">
        <v>187</v>
      </c>
      <c r="F24" s="157">
        <v>460</v>
      </c>
      <c r="G24" s="157">
        <v>382</v>
      </c>
      <c r="H24" s="157">
        <v>310</v>
      </c>
      <c r="I24" s="157">
        <v>30187082</v>
      </c>
      <c r="J24" s="157">
        <v>22541602</v>
      </c>
    </row>
    <row r="25" spans="1:10" ht="17.25" customHeight="1">
      <c r="A25" s="250"/>
      <c r="B25" s="229" t="s">
        <v>143</v>
      </c>
      <c r="C25" s="229"/>
      <c r="D25" s="229"/>
      <c r="E25" s="135" t="s">
        <v>188</v>
      </c>
      <c r="F25" s="157">
        <v>1873</v>
      </c>
      <c r="G25" s="157">
        <v>1657</v>
      </c>
      <c r="H25" s="157">
        <v>1283</v>
      </c>
      <c r="I25" s="157">
        <v>802659654</v>
      </c>
      <c r="J25" s="157">
        <v>82805506</v>
      </c>
    </row>
    <row r="26" spans="1:10" ht="17.25" customHeight="1">
      <c r="A26" s="250"/>
      <c r="B26" s="229" t="s">
        <v>25</v>
      </c>
      <c r="C26" s="229"/>
      <c r="D26" s="229"/>
      <c r="E26" s="135" t="s">
        <v>189</v>
      </c>
      <c r="F26" s="157">
        <v>8409</v>
      </c>
      <c r="G26" s="157">
        <v>6851</v>
      </c>
      <c r="H26" s="157">
        <v>4847</v>
      </c>
      <c r="I26" s="157">
        <v>220250357144</v>
      </c>
      <c r="J26" s="157">
        <v>155057006414</v>
      </c>
    </row>
    <row r="27" spans="1:10" ht="17.25" customHeight="1">
      <c r="A27" s="250"/>
      <c r="B27" s="232" t="s">
        <v>19</v>
      </c>
      <c r="C27" s="229" t="s">
        <v>65</v>
      </c>
      <c r="D27" s="229"/>
      <c r="E27" s="135" t="s">
        <v>190</v>
      </c>
      <c r="F27" s="157">
        <v>7324</v>
      </c>
      <c r="G27" s="157">
        <v>5948</v>
      </c>
      <c r="H27" s="157">
        <v>4338</v>
      </c>
      <c r="I27" s="157">
        <v>186212522198</v>
      </c>
      <c r="J27" s="157">
        <v>122812845642</v>
      </c>
    </row>
    <row r="28" spans="1:10" ht="17.25" customHeight="1">
      <c r="A28" s="250"/>
      <c r="B28" s="232"/>
      <c r="C28" s="230" t="s">
        <v>285</v>
      </c>
      <c r="D28" s="230"/>
      <c r="E28" s="135" t="s">
        <v>191</v>
      </c>
      <c r="F28" s="157">
        <v>1597</v>
      </c>
      <c r="G28" s="157">
        <v>1179</v>
      </c>
      <c r="H28" s="157">
        <v>694</v>
      </c>
      <c r="I28" s="157">
        <v>85917130680</v>
      </c>
      <c r="J28" s="157">
        <v>51011838956</v>
      </c>
    </row>
    <row r="29" spans="1:10" ht="17.25" customHeight="1">
      <c r="A29" s="250"/>
      <c r="B29" s="229" t="s">
        <v>144</v>
      </c>
      <c r="C29" s="229"/>
      <c r="D29" s="229"/>
      <c r="E29" s="135" t="s">
        <v>192</v>
      </c>
      <c r="F29" s="157">
        <v>107</v>
      </c>
      <c r="G29" s="157">
        <v>94</v>
      </c>
      <c r="H29" s="157">
        <v>54</v>
      </c>
      <c r="I29" s="157">
        <v>488116110</v>
      </c>
      <c r="J29" s="157">
        <v>388286721</v>
      </c>
    </row>
    <row r="30" spans="1:10" ht="17.25" customHeight="1">
      <c r="A30" s="250"/>
      <c r="B30" s="229" t="s">
        <v>68</v>
      </c>
      <c r="C30" s="229"/>
      <c r="D30" s="229"/>
      <c r="E30" s="135" t="s">
        <v>193</v>
      </c>
      <c r="F30" s="157">
        <v>455</v>
      </c>
      <c r="G30" s="157">
        <v>384</v>
      </c>
      <c r="H30" s="157">
        <v>230</v>
      </c>
      <c r="I30" s="157">
        <v>370829746</v>
      </c>
      <c r="J30" s="157">
        <v>133837274</v>
      </c>
    </row>
    <row r="31" spans="1:10" ht="17.25" customHeight="1">
      <c r="A31" s="250"/>
      <c r="B31" s="229" t="s">
        <v>67</v>
      </c>
      <c r="C31" s="229"/>
      <c r="D31" s="229"/>
      <c r="E31" s="135" t="s">
        <v>194</v>
      </c>
      <c r="F31" s="157">
        <v>143</v>
      </c>
      <c r="G31" s="157">
        <v>125</v>
      </c>
      <c r="H31" s="157">
        <v>49</v>
      </c>
      <c r="I31" s="157">
        <v>306834982</v>
      </c>
      <c r="J31" s="157">
        <v>191646525</v>
      </c>
    </row>
    <row r="32" spans="1:10" ht="17.25" customHeight="1">
      <c r="A32" s="250"/>
      <c r="B32" s="229" t="s">
        <v>145</v>
      </c>
      <c r="C32" s="229"/>
      <c r="D32" s="229"/>
      <c r="E32" s="135" t="s">
        <v>195</v>
      </c>
      <c r="F32" s="157">
        <v>288</v>
      </c>
      <c r="G32" s="157">
        <v>203</v>
      </c>
      <c r="H32" s="157">
        <v>158</v>
      </c>
      <c r="I32" s="157">
        <v>6848575680</v>
      </c>
      <c r="J32" s="157">
        <v>5145392551</v>
      </c>
    </row>
    <row r="33" spans="1:10" ht="15.75" customHeight="1">
      <c r="A33" s="250"/>
      <c r="B33" s="230" t="s">
        <v>146</v>
      </c>
      <c r="C33" s="230"/>
      <c r="D33" s="230"/>
      <c r="E33" s="135" t="s">
        <v>196</v>
      </c>
      <c r="F33" s="157">
        <v>3</v>
      </c>
      <c r="G33" s="157"/>
      <c r="H33" s="157"/>
      <c r="I33" s="157"/>
      <c r="J33" s="157"/>
    </row>
    <row r="34" spans="1:10" ht="17.25" customHeight="1">
      <c r="A34" s="250"/>
      <c r="B34" s="229" t="s">
        <v>127</v>
      </c>
      <c r="C34" s="229"/>
      <c r="D34" s="229"/>
      <c r="E34" s="135" t="s">
        <v>197</v>
      </c>
      <c r="F34" s="157">
        <v>4377</v>
      </c>
      <c r="G34" s="157">
        <v>2428</v>
      </c>
      <c r="H34" s="157">
        <v>1298</v>
      </c>
      <c r="I34" s="157">
        <v>12231426852</v>
      </c>
      <c r="J34" s="157">
        <v>7469983965</v>
      </c>
    </row>
    <row r="35" spans="1:10" ht="17.25" customHeight="1">
      <c r="A35" s="250"/>
      <c r="B35" s="234" t="s">
        <v>148</v>
      </c>
      <c r="C35" s="234"/>
      <c r="D35" s="234"/>
      <c r="E35" s="29" t="s">
        <v>198</v>
      </c>
      <c r="F35" s="156">
        <v>4580</v>
      </c>
      <c r="G35" s="156">
        <v>3666</v>
      </c>
      <c r="H35" s="156">
        <v>2278</v>
      </c>
      <c r="I35" s="156">
        <v>4606440176</v>
      </c>
      <c r="J35" s="156">
        <v>700786771</v>
      </c>
    </row>
    <row r="36" spans="1:10" ht="17.25" customHeight="1">
      <c r="A36" s="250"/>
      <c r="B36" s="232" t="s">
        <v>19</v>
      </c>
      <c r="C36" s="229" t="s">
        <v>161</v>
      </c>
      <c r="D36" s="229"/>
      <c r="E36" s="135" t="s">
        <v>199</v>
      </c>
      <c r="F36" s="157">
        <v>1213</v>
      </c>
      <c r="G36" s="157">
        <v>914</v>
      </c>
      <c r="H36" s="157">
        <v>404</v>
      </c>
      <c r="I36" s="157">
        <v>532028616</v>
      </c>
      <c r="J36" s="157">
        <v>165860276</v>
      </c>
    </row>
    <row r="37" spans="1:10" ht="17.25" customHeight="1">
      <c r="A37" s="250"/>
      <c r="B37" s="229"/>
      <c r="C37" s="229" t="s">
        <v>147</v>
      </c>
      <c r="D37" s="229"/>
      <c r="E37" s="135" t="s">
        <v>200</v>
      </c>
      <c r="F37" s="157">
        <v>466</v>
      </c>
      <c r="G37" s="157">
        <v>369</v>
      </c>
      <c r="H37" s="157">
        <v>225</v>
      </c>
      <c r="I37" s="157">
        <v>675474809</v>
      </c>
      <c r="J37" s="157">
        <v>142445383</v>
      </c>
    </row>
    <row r="38" spans="1:10" ht="17.25" customHeight="1">
      <c r="A38" s="250"/>
      <c r="B38" s="229"/>
      <c r="C38" s="229" t="s">
        <v>294</v>
      </c>
      <c r="D38" s="229"/>
      <c r="E38" s="135" t="s">
        <v>201</v>
      </c>
      <c r="F38" s="157">
        <v>2772</v>
      </c>
      <c r="G38" s="157">
        <v>2350</v>
      </c>
      <c r="H38" s="157">
        <v>1635</v>
      </c>
      <c r="I38" s="157">
        <v>3397231659</v>
      </c>
      <c r="J38" s="157">
        <v>391631566</v>
      </c>
    </row>
    <row r="39" spans="1:10" ht="17.25" customHeight="1">
      <c r="A39" s="250"/>
      <c r="B39" s="234" t="s">
        <v>149</v>
      </c>
      <c r="C39" s="234"/>
      <c r="D39" s="234"/>
      <c r="E39" s="29" t="s">
        <v>203</v>
      </c>
      <c r="F39" s="156">
        <v>202</v>
      </c>
      <c r="G39" s="156">
        <v>170</v>
      </c>
      <c r="H39" s="156">
        <v>105</v>
      </c>
      <c r="I39" s="156">
        <v>3367382700</v>
      </c>
      <c r="J39" s="156">
        <v>2011427765</v>
      </c>
    </row>
    <row r="40" spans="1:10" ht="17.25" customHeight="1">
      <c r="A40" s="250"/>
      <c r="B40" s="230" t="s">
        <v>202</v>
      </c>
      <c r="C40" s="230"/>
      <c r="D40" s="230"/>
      <c r="E40" s="135" t="s">
        <v>204</v>
      </c>
      <c r="F40" s="157">
        <v>113</v>
      </c>
      <c r="G40" s="157">
        <v>100</v>
      </c>
      <c r="H40" s="157">
        <v>65</v>
      </c>
      <c r="I40" s="157">
        <v>196860126</v>
      </c>
      <c r="J40" s="157">
        <v>91511004</v>
      </c>
    </row>
    <row r="41" spans="1:10" ht="21" customHeight="1">
      <c r="A41" s="250"/>
      <c r="B41" s="234" t="s">
        <v>113</v>
      </c>
      <c r="C41" s="234"/>
      <c r="D41" s="234"/>
      <c r="E41" s="29" t="s">
        <v>205</v>
      </c>
      <c r="F41" s="156">
        <v>1479</v>
      </c>
      <c r="G41" s="156">
        <v>1093</v>
      </c>
      <c r="H41" s="156">
        <v>511</v>
      </c>
      <c r="I41" s="156">
        <v>149508066</v>
      </c>
      <c r="J41" s="156">
        <v>38581084</v>
      </c>
    </row>
    <row r="42" spans="1:10" ht="30" customHeight="1">
      <c r="A42" s="250"/>
      <c r="B42" s="236" t="s">
        <v>22</v>
      </c>
      <c r="C42" s="229" t="s">
        <v>115</v>
      </c>
      <c r="D42" s="229"/>
      <c r="E42" s="135" t="s">
        <v>206</v>
      </c>
      <c r="F42" s="157">
        <v>765</v>
      </c>
      <c r="G42" s="157">
        <v>576</v>
      </c>
      <c r="H42" s="157">
        <v>295</v>
      </c>
      <c r="I42" s="157">
        <v>684649</v>
      </c>
      <c r="J42" s="157">
        <v>484116</v>
      </c>
    </row>
    <row r="43" spans="1:10" ht="17.25" customHeight="1">
      <c r="A43" s="250"/>
      <c r="B43" s="237"/>
      <c r="C43" s="229" t="s">
        <v>295</v>
      </c>
      <c r="D43" s="229"/>
      <c r="E43" s="135" t="s">
        <v>207</v>
      </c>
      <c r="F43" s="157">
        <v>142</v>
      </c>
      <c r="G43" s="157">
        <v>113</v>
      </c>
      <c r="H43" s="157">
        <v>50</v>
      </c>
      <c r="I43" s="157">
        <v>9975</v>
      </c>
      <c r="J43" s="157"/>
    </row>
    <row r="44" spans="1:10" ht="17.25" customHeight="1">
      <c r="A44" s="250"/>
      <c r="B44" s="237"/>
      <c r="C44" s="229" t="s">
        <v>83</v>
      </c>
      <c r="D44" s="229"/>
      <c r="E44" s="135" t="s">
        <v>208</v>
      </c>
      <c r="F44" s="157">
        <v>61</v>
      </c>
      <c r="G44" s="157">
        <v>40</v>
      </c>
      <c r="H44" s="157">
        <v>20</v>
      </c>
      <c r="I44" s="157">
        <v>5298554</v>
      </c>
      <c r="J44" s="157">
        <v>4271119</v>
      </c>
    </row>
    <row r="45" spans="1:10" ht="17.25" customHeight="1">
      <c r="A45" s="250"/>
      <c r="B45" s="237"/>
      <c r="C45" s="229" t="s">
        <v>82</v>
      </c>
      <c r="D45" s="229"/>
      <c r="E45" s="135" t="s">
        <v>209</v>
      </c>
      <c r="F45" s="157">
        <v>234</v>
      </c>
      <c r="G45" s="157">
        <v>184</v>
      </c>
      <c r="H45" s="157">
        <v>74</v>
      </c>
      <c r="I45" s="157">
        <v>133833580</v>
      </c>
      <c r="J45" s="157">
        <v>29783000</v>
      </c>
    </row>
    <row r="46" spans="1:10" ht="30" customHeight="1">
      <c r="A46" s="250"/>
      <c r="B46" s="237"/>
      <c r="C46" s="229" t="s">
        <v>286</v>
      </c>
      <c r="D46" s="229"/>
      <c r="E46" s="135" t="s">
        <v>210</v>
      </c>
      <c r="F46" s="157">
        <v>78</v>
      </c>
      <c r="G46" s="157">
        <v>66</v>
      </c>
      <c r="H46" s="157">
        <v>25</v>
      </c>
      <c r="I46" s="157">
        <v>780000</v>
      </c>
      <c r="J46" s="157">
        <v>40000</v>
      </c>
    </row>
    <row r="47" spans="1:10" ht="17.25" customHeight="1">
      <c r="A47" s="250"/>
      <c r="B47" s="237"/>
      <c r="C47" s="229" t="s">
        <v>150</v>
      </c>
      <c r="D47" s="229"/>
      <c r="E47" s="135" t="s">
        <v>211</v>
      </c>
      <c r="F47" s="157">
        <v>34</v>
      </c>
      <c r="G47" s="157">
        <v>32</v>
      </c>
      <c r="H47" s="157">
        <v>12</v>
      </c>
      <c r="I47" s="157"/>
      <c r="J47" s="157"/>
    </row>
    <row r="48" spans="1:10" ht="27.75" customHeight="1">
      <c r="A48" s="250"/>
      <c r="B48" s="238"/>
      <c r="C48" s="235" t="s">
        <v>343</v>
      </c>
      <c r="D48" s="235"/>
      <c r="E48" s="135" t="s">
        <v>344</v>
      </c>
      <c r="F48" s="157">
        <v>7</v>
      </c>
      <c r="G48" s="157">
        <v>2</v>
      </c>
      <c r="H48" s="157">
        <v>1</v>
      </c>
      <c r="I48" s="157">
        <v>320610</v>
      </c>
      <c r="J48" s="157">
        <v>100000</v>
      </c>
    </row>
    <row r="49" spans="1:10" ht="17.25" customHeight="1">
      <c r="A49" s="250"/>
      <c r="B49" s="234" t="s">
        <v>162</v>
      </c>
      <c r="C49" s="234"/>
      <c r="D49" s="234"/>
      <c r="E49" s="29" t="s">
        <v>212</v>
      </c>
      <c r="F49" s="156">
        <v>4388</v>
      </c>
      <c r="G49" s="156">
        <v>3324</v>
      </c>
      <c r="H49" s="156">
        <v>1741</v>
      </c>
      <c r="I49" s="156">
        <v>4836062323</v>
      </c>
      <c r="J49" s="156">
        <v>4293241970</v>
      </c>
    </row>
    <row r="50" spans="1:10" ht="30" customHeight="1">
      <c r="A50" s="250"/>
      <c r="B50" s="232" t="s">
        <v>22</v>
      </c>
      <c r="C50" s="229" t="s">
        <v>163</v>
      </c>
      <c r="D50" s="229"/>
      <c r="E50" s="135" t="s">
        <v>213</v>
      </c>
      <c r="F50" s="157">
        <v>669</v>
      </c>
      <c r="G50" s="157">
        <v>486</v>
      </c>
      <c r="H50" s="157">
        <v>214</v>
      </c>
      <c r="I50" s="157">
        <v>2911606</v>
      </c>
      <c r="J50" s="157">
        <v>373274</v>
      </c>
    </row>
    <row r="51" spans="1:10" ht="17.25" customHeight="1">
      <c r="A51" s="250"/>
      <c r="B51" s="232"/>
      <c r="C51" s="229" t="s">
        <v>151</v>
      </c>
      <c r="D51" s="229"/>
      <c r="E51" s="135" t="s">
        <v>214</v>
      </c>
      <c r="F51" s="157">
        <v>92</v>
      </c>
      <c r="G51" s="157">
        <v>67</v>
      </c>
      <c r="H51" s="157">
        <v>25</v>
      </c>
      <c r="I51" s="157">
        <v>4281423650</v>
      </c>
      <c r="J51" s="157">
        <v>4248272103</v>
      </c>
    </row>
    <row r="52" spans="1:10" ht="17.25" customHeight="1">
      <c r="A52" s="250"/>
      <c r="B52" s="232"/>
      <c r="C52" s="229" t="s">
        <v>152</v>
      </c>
      <c r="D52" s="229"/>
      <c r="E52" s="135" t="s">
        <v>215</v>
      </c>
      <c r="F52" s="157">
        <v>415</v>
      </c>
      <c r="G52" s="157">
        <v>304</v>
      </c>
      <c r="H52" s="157">
        <v>138</v>
      </c>
      <c r="I52" s="157">
        <v>9761674</v>
      </c>
      <c r="J52" s="157">
        <v>2314372</v>
      </c>
    </row>
    <row r="53" spans="1:10" ht="17.25" customHeight="1">
      <c r="A53" s="250"/>
      <c r="B53" s="232"/>
      <c r="C53" s="229" t="s">
        <v>107</v>
      </c>
      <c r="D53" s="239"/>
      <c r="E53" s="135" t="s">
        <v>216</v>
      </c>
      <c r="F53" s="157">
        <v>222</v>
      </c>
      <c r="G53" s="157">
        <v>173</v>
      </c>
      <c r="H53" s="157">
        <v>87</v>
      </c>
      <c r="I53" s="157">
        <v>77087872</v>
      </c>
      <c r="J53" s="157">
        <v>14357302</v>
      </c>
    </row>
    <row r="54" spans="1:10" ht="17.25" customHeight="1">
      <c r="A54" s="250"/>
      <c r="B54" s="232"/>
      <c r="C54" s="229" t="s">
        <v>108</v>
      </c>
      <c r="D54" s="229"/>
      <c r="E54" s="135" t="s">
        <v>217</v>
      </c>
      <c r="F54" s="157">
        <v>10</v>
      </c>
      <c r="G54" s="157">
        <v>8</v>
      </c>
      <c r="H54" s="157">
        <v>5</v>
      </c>
      <c r="I54" s="157">
        <v>1097933</v>
      </c>
      <c r="J54" s="157">
        <v>269763</v>
      </c>
    </row>
    <row r="55" spans="1:10" ht="17.25" customHeight="1">
      <c r="A55" s="250"/>
      <c r="B55" s="232"/>
      <c r="C55" s="229" t="s">
        <v>114</v>
      </c>
      <c r="D55" s="229"/>
      <c r="E55" s="135" t="s">
        <v>218</v>
      </c>
      <c r="F55" s="157">
        <v>2407</v>
      </c>
      <c r="G55" s="157">
        <v>1923</v>
      </c>
      <c r="H55" s="157">
        <v>1110</v>
      </c>
      <c r="I55" s="157">
        <v>375373451</v>
      </c>
      <c r="J55" s="157">
        <v>24634556</v>
      </c>
    </row>
    <row r="56" spans="1:10" ht="17.25" customHeight="1">
      <c r="A56" s="250"/>
      <c r="B56" s="232"/>
      <c r="C56" s="232" t="s">
        <v>19</v>
      </c>
      <c r="D56" s="134" t="s">
        <v>105</v>
      </c>
      <c r="E56" s="135" t="s">
        <v>219</v>
      </c>
      <c r="F56" s="157">
        <v>58</v>
      </c>
      <c r="G56" s="157">
        <v>46</v>
      </c>
      <c r="H56" s="157">
        <v>20</v>
      </c>
      <c r="I56" s="157">
        <v>5436922</v>
      </c>
      <c r="J56" s="157">
        <v>511949</v>
      </c>
    </row>
    <row r="57" spans="1:10" ht="30" customHeight="1">
      <c r="A57" s="250"/>
      <c r="B57" s="232"/>
      <c r="C57" s="232"/>
      <c r="D57" s="43" t="s">
        <v>223</v>
      </c>
      <c r="E57" s="135" t="s">
        <v>220</v>
      </c>
      <c r="F57" s="157">
        <v>37</v>
      </c>
      <c r="G57" s="157">
        <v>29</v>
      </c>
      <c r="H57" s="157">
        <v>13</v>
      </c>
      <c r="I57" s="157"/>
      <c r="J57" s="157"/>
    </row>
    <row r="58" spans="1:10" ht="17.25" customHeight="1">
      <c r="A58" s="250"/>
      <c r="B58" s="232"/>
      <c r="C58" s="232"/>
      <c r="D58" s="134" t="s">
        <v>106</v>
      </c>
      <c r="E58" s="135" t="s">
        <v>221</v>
      </c>
      <c r="F58" s="157">
        <v>2299</v>
      </c>
      <c r="G58" s="157">
        <v>1844</v>
      </c>
      <c r="H58" s="157">
        <v>1078</v>
      </c>
      <c r="I58" s="157">
        <v>364588165</v>
      </c>
      <c r="J58" s="157">
        <v>19412419</v>
      </c>
    </row>
    <row r="59" spans="1:10" ht="30" customHeight="1">
      <c r="A59" s="251"/>
      <c r="B59" s="232"/>
      <c r="C59" s="232"/>
      <c r="D59" s="43" t="s">
        <v>224</v>
      </c>
      <c r="E59" s="135" t="s">
        <v>222</v>
      </c>
      <c r="F59" s="157">
        <v>1787</v>
      </c>
      <c r="G59" s="157">
        <v>1424</v>
      </c>
      <c r="H59" s="157">
        <v>832</v>
      </c>
      <c r="I59" s="157">
        <v>179522214</v>
      </c>
      <c r="J59" s="157">
        <v>3914101</v>
      </c>
    </row>
    <row r="60" spans="1:10" ht="17.25" customHeight="1">
      <c r="A60" s="259" t="s">
        <v>172</v>
      </c>
      <c r="B60" s="234" t="s">
        <v>153</v>
      </c>
      <c r="C60" s="234"/>
      <c r="D60" s="234"/>
      <c r="E60" s="29" t="s">
        <v>226</v>
      </c>
      <c r="F60" s="156">
        <v>1754</v>
      </c>
      <c r="G60" s="156">
        <v>1268</v>
      </c>
      <c r="H60" s="156">
        <v>544</v>
      </c>
      <c r="I60" s="156">
        <v>378404747</v>
      </c>
      <c r="J60" s="156">
        <v>72392040</v>
      </c>
    </row>
    <row r="61" spans="1:10" ht="17.25" customHeight="1">
      <c r="A61" s="260"/>
      <c r="B61" s="232" t="s">
        <v>22</v>
      </c>
      <c r="C61" s="229" t="s">
        <v>154</v>
      </c>
      <c r="D61" s="229"/>
      <c r="E61" s="135" t="s">
        <v>227</v>
      </c>
      <c r="F61" s="157">
        <v>205</v>
      </c>
      <c r="G61" s="157">
        <v>142</v>
      </c>
      <c r="H61" s="157">
        <v>59</v>
      </c>
      <c r="I61" s="157">
        <v>18300962</v>
      </c>
      <c r="J61" s="157"/>
    </row>
    <row r="62" spans="1:10" ht="17.25" customHeight="1">
      <c r="A62" s="260"/>
      <c r="B62" s="232"/>
      <c r="C62" s="229" t="s">
        <v>155</v>
      </c>
      <c r="D62" s="229"/>
      <c r="E62" s="135" t="s">
        <v>228</v>
      </c>
      <c r="F62" s="157">
        <v>758</v>
      </c>
      <c r="G62" s="157">
        <v>575</v>
      </c>
      <c r="H62" s="157">
        <v>260</v>
      </c>
      <c r="I62" s="157">
        <v>256218614</v>
      </c>
      <c r="J62" s="157">
        <v>28586521</v>
      </c>
    </row>
    <row r="63" spans="1:10" ht="17.25" customHeight="1">
      <c r="A63" s="260"/>
      <c r="B63" s="232"/>
      <c r="C63" s="230" t="s">
        <v>229</v>
      </c>
      <c r="D63" s="230"/>
      <c r="E63" s="135" t="s">
        <v>230</v>
      </c>
      <c r="F63" s="157">
        <v>72</v>
      </c>
      <c r="G63" s="157">
        <v>54</v>
      </c>
      <c r="H63" s="157">
        <v>21</v>
      </c>
      <c r="I63" s="157">
        <v>1715195</v>
      </c>
      <c r="J63" s="157">
        <v>3214</v>
      </c>
    </row>
    <row r="64" spans="1:10" ht="17.25" customHeight="1">
      <c r="A64" s="260"/>
      <c r="B64" s="232"/>
      <c r="C64" s="229" t="s">
        <v>231</v>
      </c>
      <c r="D64" s="229"/>
      <c r="E64" s="135" t="s">
        <v>232</v>
      </c>
      <c r="F64" s="157">
        <v>338</v>
      </c>
      <c r="G64" s="157">
        <v>247</v>
      </c>
      <c r="H64" s="157">
        <v>93</v>
      </c>
      <c r="I64" s="157">
        <v>101762389</v>
      </c>
      <c r="J64" s="157">
        <v>42416389</v>
      </c>
    </row>
    <row r="65" spans="1:10" ht="17.25" customHeight="1">
      <c r="A65" s="260"/>
      <c r="B65" s="232"/>
      <c r="C65" s="229" t="s">
        <v>79</v>
      </c>
      <c r="D65" s="229"/>
      <c r="E65" s="135" t="s">
        <v>233</v>
      </c>
      <c r="F65" s="157">
        <v>334</v>
      </c>
      <c r="G65" s="157">
        <v>260</v>
      </c>
      <c r="H65" s="157">
        <v>115</v>
      </c>
      <c r="I65" s="157">
        <v>823565</v>
      </c>
      <c r="J65" s="157">
        <v>138216</v>
      </c>
    </row>
    <row r="66" spans="1:10" ht="17.25" customHeight="1">
      <c r="A66" s="260"/>
      <c r="B66" s="234" t="s">
        <v>156</v>
      </c>
      <c r="C66" s="234"/>
      <c r="D66" s="234"/>
      <c r="E66" s="29" t="s">
        <v>234</v>
      </c>
      <c r="F66" s="156">
        <v>680</v>
      </c>
      <c r="G66" s="156">
        <v>439</v>
      </c>
      <c r="H66" s="156">
        <v>216</v>
      </c>
      <c r="I66" s="156">
        <v>77652138</v>
      </c>
      <c r="J66" s="156">
        <v>40061394</v>
      </c>
    </row>
    <row r="67" spans="1:10" ht="17.25" customHeight="1">
      <c r="A67" s="260"/>
      <c r="B67" s="232" t="s">
        <v>22</v>
      </c>
      <c r="C67" s="229" t="s">
        <v>157</v>
      </c>
      <c r="D67" s="229"/>
      <c r="E67" s="135" t="s">
        <v>235</v>
      </c>
      <c r="F67" s="157">
        <v>72</v>
      </c>
      <c r="G67" s="157">
        <v>39</v>
      </c>
      <c r="H67" s="157">
        <v>20</v>
      </c>
      <c r="I67" s="157">
        <v>1057079</v>
      </c>
      <c r="J67" s="157"/>
    </row>
    <row r="68" spans="1:10" ht="17.25" customHeight="1">
      <c r="A68" s="260"/>
      <c r="B68" s="232"/>
      <c r="C68" s="229" t="s">
        <v>236</v>
      </c>
      <c r="D68" s="229"/>
      <c r="E68" s="135" t="s">
        <v>237</v>
      </c>
      <c r="F68" s="157">
        <v>497</v>
      </c>
      <c r="G68" s="157">
        <v>334</v>
      </c>
      <c r="H68" s="157">
        <v>164</v>
      </c>
      <c r="I68" s="157">
        <v>53260009</v>
      </c>
      <c r="J68" s="157">
        <v>24767149</v>
      </c>
    </row>
    <row r="69" spans="1:10" ht="17.25" customHeight="1">
      <c r="A69" s="260"/>
      <c r="B69" s="232"/>
      <c r="C69" s="232" t="s">
        <v>19</v>
      </c>
      <c r="D69" s="43" t="s">
        <v>84</v>
      </c>
      <c r="E69" s="135" t="s">
        <v>238</v>
      </c>
      <c r="F69" s="157">
        <v>328</v>
      </c>
      <c r="G69" s="157">
        <v>236</v>
      </c>
      <c r="H69" s="157">
        <v>116</v>
      </c>
      <c r="I69" s="157">
        <v>30538339</v>
      </c>
      <c r="J69" s="157">
        <v>4352718</v>
      </c>
    </row>
    <row r="70" spans="1:10" ht="17.25" customHeight="1">
      <c r="A70" s="260"/>
      <c r="B70" s="232"/>
      <c r="C70" s="232"/>
      <c r="D70" s="43" t="s">
        <v>158</v>
      </c>
      <c r="E70" s="135" t="s">
        <v>239</v>
      </c>
      <c r="F70" s="157">
        <v>72</v>
      </c>
      <c r="G70" s="157">
        <v>43</v>
      </c>
      <c r="H70" s="157">
        <v>23</v>
      </c>
      <c r="I70" s="157">
        <v>21056992</v>
      </c>
      <c r="J70" s="157">
        <v>19875124</v>
      </c>
    </row>
    <row r="71" spans="1:10" ht="33.75" customHeight="1">
      <c r="A71" s="260"/>
      <c r="B71" s="232"/>
      <c r="C71" s="229" t="s">
        <v>287</v>
      </c>
      <c r="D71" s="229"/>
      <c r="E71" s="135" t="s">
        <v>240</v>
      </c>
      <c r="F71" s="157">
        <v>50</v>
      </c>
      <c r="G71" s="157">
        <v>38</v>
      </c>
      <c r="H71" s="157">
        <v>16</v>
      </c>
      <c r="I71" s="157">
        <v>8041492</v>
      </c>
      <c r="J71" s="157">
        <v>347861</v>
      </c>
    </row>
    <row r="72" spans="1:10" ht="17.25" customHeight="1">
      <c r="A72" s="260"/>
      <c r="B72" s="232"/>
      <c r="C72" s="232" t="s">
        <v>19</v>
      </c>
      <c r="D72" s="43" t="s">
        <v>84</v>
      </c>
      <c r="E72" s="135" t="s">
        <v>241</v>
      </c>
      <c r="F72" s="157">
        <v>29</v>
      </c>
      <c r="G72" s="157">
        <v>22</v>
      </c>
      <c r="H72" s="157">
        <v>10</v>
      </c>
      <c r="I72" s="157">
        <v>2598741</v>
      </c>
      <c r="J72" s="157">
        <v>297861</v>
      </c>
    </row>
    <row r="73" spans="1:10" ht="27.75" customHeight="1">
      <c r="A73" s="260"/>
      <c r="B73" s="232"/>
      <c r="C73" s="232"/>
      <c r="D73" s="43" t="s">
        <v>242</v>
      </c>
      <c r="E73" s="135" t="s">
        <v>243</v>
      </c>
      <c r="F73" s="157">
        <v>7</v>
      </c>
      <c r="G73" s="157">
        <v>5</v>
      </c>
      <c r="H73" s="157">
        <v>3</v>
      </c>
      <c r="I73" s="157">
        <v>136025</v>
      </c>
      <c r="J73" s="157">
        <v>50000</v>
      </c>
    </row>
    <row r="74" spans="1:10" ht="17.25" customHeight="1">
      <c r="A74" s="260"/>
      <c r="B74" s="231" t="s">
        <v>159</v>
      </c>
      <c r="C74" s="231"/>
      <c r="D74" s="231"/>
      <c r="E74" s="29" t="s">
        <v>244</v>
      </c>
      <c r="F74" s="156">
        <v>557</v>
      </c>
      <c r="G74" s="156">
        <v>375</v>
      </c>
      <c r="H74" s="156">
        <v>243</v>
      </c>
      <c r="I74" s="156">
        <v>304531273</v>
      </c>
      <c r="J74" s="156">
        <v>120118558</v>
      </c>
    </row>
    <row r="75" spans="1:10" ht="17.25" customHeight="1">
      <c r="A75" s="260"/>
      <c r="B75" s="231" t="s">
        <v>245</v>
      </c>
      <c r="C75" s="231"/>
      <c r="D75" s="231"/>
      <c r="E75" s="29" t="s">
        <v>246</v>
      </c>
      <c r="F75" s="156">
        <v>902</v>
      </c>
      <c r="G75" s="156">
        <v>731</v>
      </c>
      <c r="H75" s="156">
        <v>422</v>
      </c>
      <c r="I75" s="156">
        <v>172291595227</v>
      </c>
      <c r="J75" s="156">
        <v>172211254786</v>
      </c>
    </row>
    <row r="76" spans="1:10" ht="33" customHeight="1">
      <c r="A76" s="260"/>
      <c r="B76" s="230" t="s">
        <v>296</v>
      </c>
      <c r="C76" s="230"/>
      <c r="D76" s="230"/>
      <c r="E76" s="135" t="s">
        <v>247</v>
      </c>
      <c r="F76" s="157">
        <v>365</v>
      </c>
      <c r="G76" s="157">
        <v>305</v>
      </c>
      <c r="H76" s="157">
        <v>75</v>
      </c>
      <c r="I76" s="157">
        <v>8968655</v>
      </c>
      <c r="J76" s="157">
        <v>1503510</v>
      </c>
    </row>
    <row r="77" spans="1:10" ht="17.25" customHeight="1">
      <c r="A77" s="260"/>
      <c r="B77" s="231" t="s">
        <v>111</v>
      </c>
      <c r="C77" s="231"/>
      <c r="D77" s="231"/>
      <c r="E77" s="29" t="s">
        <v>248</v>
      </c>
      <c r="F77" s="156">
        <v>5462</v>
      </c>
      <c r="G77" s="156">
        <v>4139</v>
      </c>
      <c r="H77" s="156">
        <v>2217</v>
      </c>
      <c r="I77" s="156">
        <v>17068316525</v>
      </c>
      <c r="J77" s="156">
        <v>15455743838</v>
      </c>
    </row>
    <row r="78" spans="1:10" ht="17.25" customHeight="1">
      <c r="A78" s="260"/>
      <c r="B78" s="231" t="s">
        <v>160</v>
      </c>
      <c r="C78" s="231"/>
      <c r="D78" s="231"/>
      <c r="E78" s="29" t="s">
        <v>249</v>
      </c>
      <c r="F78" s="156">
        <v>30881</v>
      </c>
      <c r="G78" s="156">
        <v>20410</v>
      </c>
      <c r="H78" s="156">
        <v>14104</v>
      </c>
      <c r="I78" s="159" t="s">
        <v>342</v>
      </c>
      <c r="J78" s="159" t="s">
        <v>342</v>
      </c>
    </row>
    <row r="79" spans="1:10" ht="17.25" customHeight="1">
      <c r="A79" s="260"/>
      <c r="B79" s="232" t="s">
        <v>22</v>
      </c>
      <c r="C79" s="229" t="s">
        <v>164</v>
      </c>
      <c r="D79" s="229"/>
      <c r="E79" s="135" t="s">
        <v>266</v>
      </c>
      <c r="F79" s="157">
        <v>1263</v>
      </c>
      <c r="G79" s="157">
        <v>860</v>
      </c>
      <c r="H79" s="157">
        <v>694</v>
      </c>
      <c r="I79" s="157">
        <v>1422138238</v>
      </c>
      <c r="J79" s="157">
        <v>1369946417</v>
      </c>
    </row>
    <row r="80" spans="1:10" ht="30" customHeight="1">
      <c r="A80" s="260"/>
      <c r="B80" s="232"/>
      <c r="C80" s="232" t="s">
        <v>19</v>
      </c>
      <c r="D80" s="134" t="s">
        <v>165</v>
      </c>
      <c r="E80" s="135" t="s">
        <v>267</v>
      </c>
      <c r="F80" s="157">
        <v>77</v>
      </c>
      <c r="G80" s="157">
        <v>56</v>
      </c>
      <c r="H80" s="157">
        <v>17</v>
      </c>
      <c r="I80" s="157">
        <v>1133831</v>
      </c>
      <c r="J80" s="157">
        <v>566916</v>
      </c>
    </row>
    <row r="81" spans="1:10" ht="17.25" customHeight="1">
      <c r="A81" s="260"/>
      <c r="B81" s="232"/>
      <c r="C81" s="232"/>
      <c r="D81" s="134" t="s">
        <v>288</v>
      </c>
      <c r="E81" s="135" t="s">
        <v>268</v>
      </c>
      <c r="F81" s="157">
        <v>140</v>
      </c>
      <c r="G81" s="157">
        <v>85</v>
      </c>
      <c r="H81" s="157">
        <v>35</v>
      </c>
      <c r="I81" s="157">
        <v>278535595</v>
      </c>
      <c r="J81" s="157">
        <v>252145177</v>
      </c>
    </row>
    <row r="82" spans="1:10" ht="17.25" customHeight="1">
      <c r="A82" s="260"/>
      <c r="B82" s="232"/>
      <c r="C82" s="232"/>
      <c r="D82" s="134" t="s">
        <v>166</v>
      </c>
      <c r="E82" s="135" t="s">
        <v>281</v>
      </c>
      <c r="F82" s="157">
        <v>626</v>
      </c>
      <c r="G82" s="157">
        <v>618</v>
      </c>
      <c r="H82" s="157">
        <v>602</v>
      </c>
      <c r="I82" s="157">
        <v>6251300</v>
      </c>
      <c r="J82" s="157">
        <v>858406</v>
      </c>
    </row>
    <row r="83" spans="1:10" ht="17.25" customHeight="1">
      <c r="A83" s="260"/>
      <c r="B83" s="232"/>
      <c r="C83" s="232"/>
      <c r="D83" s="134" t="s">
        <v>167</v>
      </c>
      <c r="E83" s="135" t="s">
        <v>282</v>
      </c>
      <c r="F83" s="157"/>
      <c r="G83" s="157"/>
      <c r="H83" s="157"/>
      <c r="I83" s="157"/>
      <c r="J83" s="157"/>
    </row>
    <row r="84" spans="1:10" ht="17.25" customHeight="1">
      <c r="A84" s="260"/>
      <c r="B84" s="232"/>
      <c r="C84" s="232"/>
      <c r="D84" s="134" t="s">
        <v>168</v>
      </c>
      <c r="E84" s="135" t="s">
        <v>283</v>
      </c>
      <c r="F84" s="157"/>
      <c r="G84" s="157"/>
      <c r="H84" s="157"/>
      <c r="I84" s="157"/>
      <c r="J84" s="157"/>
    </row>
    <row r="85" spans="1:10" ht="17.25" customHeight="1">
      <c r="A85" s="260"/>
      <c r="B85" s="232"/>
      <c r="C85" s="235" t="s">
        <v>169</v>
      </c>
      <c r="D85" s="235"/>
      <c r="E85" s="135" t="s">
        <v>269</v>
      </c>
      <c r="F85" s="157">
        <v>9192</v>
      </c>
      <c r="G85" s="157">
        <v>6099</v>
      </c>
      <c r="H85" s="157">
        <v>4938</v>
      </c>
      <c r="I85" s="157">
        <v>354874509034</v>
      </c>
      <c r="J85" s="157">
        <v>76001453806</v>
      </c>
    </row>
    <row r="86" spans="1:10" ht="17.25" customHeight="1">
      <c r="A86" s="260"/>
      <c r="B86" s="232"/>
      <c r="C86" s="235" t="s">
        <v>250</v>
      </c>
      <c r="D86" s="235"/>
      <c r="E86" s="135" t="s">
        <v>270</v>
      </c>
      <c r="F86" s="157">
        <v>188</v>
      </c>
      <c r="G86" s="157">
        <v>161</v>
      </c>
      <c r="H86" s="157">
        <v>59</v>
      </c>
      <c r="I86" s="157"/>
      <c r="J86" s="157"/>
    </row>
    <row r="87" spans="1:10" ht="17.25" customHeight="1">
      <c r="A87" s="260"/>
      <c r="B87" s="232"/>
      <c r="C87" s="235" t="s">
        <v>251</v>
      </c>
      <c r="D87" s="235"/>
      <c r="E87" s="135" t="s">
        <v>271</v>
      </c>
      <c r="F87" s="157">
        <v>4368</v>
      </c>
      <c r="G87" s="157">
        <v>3819</v>
      </c>
      <c r="H87" s="157">
        <v>2552</v>
      </c>
      <c r="I87" s="157">
        <v>33340390</v>
      </c>
      <c r="J87" s="157">
        <v>6010140</v>
      </c>
    </row>
    <row r="88" spans="1:10" ht="17.25" customHeight="1">
      <c r="A88" s="260"/>
      <c r="B88" s="232"/>
      <c r="C88" s="235" t="s">
        <v>258</v>
      </c>
      <c r="D88" s="235"/>
      <c r="E88" s="135" t="s">
        <v>272</v>
      </c>
      <c r="F88" s="157">
        <v>30</v>
      </c>
      <c r="G88" s="157">
        <v>26</v>
      </c>
      <c r="H88" s="157">
        <v>12</v>
      </c>
      <c r="I88" s="157"/>
      <c r="J88" s="157"/>
    </row>
    <row r="89" spans="1:10" ht="17.25" customHeight="1">
      <c r="A89" s="260"/>
      <c r="B89" s="232"/>
      <c r="C89" s="235" t="s">
        <v>252</v>
      </c>
      <c r="D89" s="235"/>
      <c r="E89" s="135" t="s">
        <v>273</v>
      </c>
      <c r="F89" s="157">
        <v>51</v>
      </c>
      <c r="G89" s="157">
        <v>43</v>
      </c>
      <c r="H89" s="157">
        <v>18</v>
      </c>
      <c r="I89" s="157"/>
      <c r="J89" s="157"/>
    </row>
    <row r="90" spans="1:10" ht="30" customHeight="1">
      <c r="A90" s="260"/>
      <c r="B90" s="232"/>
      <c r="C90" s="235" t="s">
        <v>253</v>
      </c>
      <c r="D90" s="235"/>
      <c r="E90" s="135" t="s">
        <v>274</v>
      </c>
      <c r="F90" s="157">
        <v>49</v>
      </c>
      <c r="G90" s="157">
        <v>33</v>
      </c>
      <c r="H90" s="157">
        <v>22</v>
      </c>
      <c r="I90" s="157">
        <v>696118</v>
      </c>
      <c r="J90" s="157"/>
    </row>
    <row r="91" spans="1:10" ht="17.25" customHeight="1">
      <c r="A91" s="260"/>
      <c r="B91" s="232"/>
      <c r="C91" s="235" t="s">
        <v>254</v>
      </c>
      <c r="D91" s="235"/>
      <c r="E91" s="135" t="s">
        <v>275</v>
      </c>
      <c r="F91" s="157">
        <v>613</v>
      </c>
      <c r="G91" s="157">
        <v>567</v>
      </c>
      <c r="H91" s="157">
        <v>489</v>
      </c>
      <c r="I91" s="157"/>
      <c r="J91" s="157"/>
    </row>
    <row r="92" spans="1:10" ht="30" customHeight="1">
      <c r="A92" s="260"/>
      <c r="B92" s="232"/>
      <c r="C92" s="235" t="s">
        <v>255</v>
      </c>
      <c r="D92" s="235"/>
      <c r="E92" s="135" t="s">
        <v>276</v>
      </c>
      <c r="F92" s="157">
        <v>174</v>
      </c>
      <c r="G92" s="157">
        <v>123</v>
      </c>
      <c r="H92" s="157">
        <v>45</v>
      </c>
      <c r="I92" s="157">
        <v>84977211</v>
      </c>
      <c r="J92" s="157">
        <v>84977211</v>
      </c>
    </row>
    <row r="93" spans="1:10" ht="30" customHeight="1">
      <c r="A93" s="260"/>
      <c r="B93" s="232"/>
      <c r="C93" s="235" t="s">
        <v>256</v>
      </c>
      <c r="D93" s="235"/>
      <c r="E93" s="135" t="s">
        <v>277</v>
      </c>
      <c r="F93" s="157">
        <v>28</v>
      </c>
      <c r="G93" s="157">
        <v>27</v>
      </c>
      <c r="H93" s="157">
        <v>16</v>
      </c>
      <c r="I93" s="157"/>
      <c r="J93" s="157"/>
    </row>
    <row r="94" spans="1:10" ht="17.25" customHeight="1">
      <c r="A94" s="260"/>
      <c r="B94" s="232"/>
      <c r="C94" s="235" t="s">
        <v>257</v>
      </c>
      <c r="D94" s="235"/>
      <c r="E94" s="135" t="s">
        <v>278</v>
      </c>
      <c r="F94" s="157">
        <v>57</v>
      </c>
      <c r="G94" s="157">
        <v>45</v>
      </c>
      <c r="H94" s="157">
        <v>23</v>
      </c>
      <c r="I94" s="157">
        <v>509339017</v>
      </c>
      <c r="J94" s="157"/>
    </row>
    <row r="95" spans="1:10" ht="17.25" customHeight="1">
      <c r="A95" s="261"/>
      <c r="B95" s="232"/>
      <c r="C95" s="229" t="s">
        <v>6</v>
      </c>
      <c r="D95" s="229"/>
      <c r="E95" s="135" t="s">
        <v>279</v>
      </c>
      <c r="F95" s="157">
        <v>6835</v>
      </c>
      <c r="G95" s="157">
        <v>6218</v>
      </c>
      <c r="H95" s="157">
        <v>5021</v>
      </c>
      <c r="I95" s="157">
        <v>595034495</v>
      </c>
      <c r="J95" s="157">
        <v>567538991</v>
      </c>
    </row>
    <row r="96" spans="1:10" ht="24.75" customHeight="1">
      <c r="A96" s="258" t="s">
        <v>297</v>
      </c>
      <c r="B96" s="258"/>
      <c r="C96" s="258"/>
      <c r="D96" s="258"/>
      <c r="E96" s="136" t="s">
        <v>259</v>
      </c>
      <c r="F96" s="158">
        <f>SUM(F5,F35,F39,F41,F49,F60,F66,F74,F75,F77,F78)</f>
        <v>112249</v>
      </c>
      <c r="G96" s="158">
        <f>SUM(G5,G35,G39,G41,G49,G60,G66,G74,G75,G77,G78)</f>
        <v>85769</v>
      </c>
      <c r="H96" s="158">
        <f>SUM(H5,H35,H39,H41,H49,H60,H66,H74,H75,H77,H78)</f>
        <v>57045</v>
      </c>
      <c r="I96" s="158">
        <f>SUM(I5,I35,I39,I41,I49,I60,I66,I74,I75,I77)</f>
        <v>583527843746</v>
      </c>
      <c r="J96" s="158">
        <f>SUM(J5,J35,J39,J41,J49,J60,J66,J74,J75,J77)</f>
        <v>449842198633</v>
      </c>
    </row>
    <row r="97" spans="1:10" ht="17.25" customHeight="1">
      <c r="A97" s="256" t="s">
        <v>22</v>
      </c>
      <c r="B97" s="233" t="s">
        <v>88</v>
      </c>
      <c r="C97" s="233"/>
      <c r="D97" s="233"/>
      <c r="E97" s="135" t="s">
        <v>260</v>
      </c>
      <c r="F97" s="157">
        <v>4448</v>
      </c>
      <c r="G97" s="157">
        <v>4180</v>
      </c>
      <c r="H97" s="157">
        <v>3412</v>
      </c>
      <c r="I97" s="157">
        <v>8804746089</v>
      </c>
      <c r="J97" s="157">
        <v>3449323450</v>
      </c>
    </row>
    <row r="98" spans="1:10" ht="17.25" customHeight="1">
      <c r="A98" s="256"/>
      <c r="B98" s="233" t="s">
        <v>86</v>
      </c>
      <c r="C98" s="233"/>
      <c r="D98" s="233"/>
      <c r="E98" s="135" t="s">
        <v>280</v>
      </c>
      <c r="F98" s="157">
        <v>1968</v>
      </c>
      <c r="G98" s="157">
        <v>1469</v>
      </c>
      <c r="H98" s="157">
        <v>948</v>
      </c>
      <c r="I98" s="157">
        <v>2506204389</v>
      </c>
      <c r="J98" s="157">
        <v>522479913</v>
      </c>
    </row>
    <row r="99" spans="1:10" ht="30" customHeight="1">
      <c r="A99" s="256"/>
      <c r="B99" s="233" t="s">
        <v>109</v>
      </c>
      <c r="C99" s="233"/>
      <c r="D99" s="233"/>
      <c r="E99" s="135" t="s">
        <v>261</v>
      </c>
      <c r="F99" s="157">
        <v>1</v>
      </c>
      <c r="G99" s="157">
        <v>1</v>
      </c>
      <c r="H99" s="160" t="s">
        <v>342</v>
      </c>
      <c r="I99" s="160" t="s">
        <v>342</v>
      </c>
      <c r="J99" s="160" t="s">
        <v>342</v>
      </c>
    </row>
    <row r="100" spans="1:10" ht="17.25" customHeight="1">
      <c r="A100" s="256"/>
      <c r="B100" s="233" t="s">
        <v>124</v>
      </c>
      <c r="C100" s="233"/>
      <c r="D100" s="233"/>
      <c r="E100" s="135" t="s">
        <v>262</v>
      </c>
      <c r="F100" s="157">
        <v>3643</v>
      </c>
      <c r="G100" s="157">
        <v>3641</v>
      </c>
      <c r="H100" s="157">
        <v>1744</v>
      </c>
      <c r="I100" s="160" t="s">
        <v>342</v>
      </c>
      <c r="J100" s="160" t="s">
        <v>342</v>
      </c>
    </row>
    <row r="101" spans="1:10" ht="17.25" customHeight="1">
      <c r="A101" s="256"/>
      <c r="B101" s="233" t="s">
        <v>87</v>
      </c>
      <c r="C101" s="233"/>
      <c r="D101" s="233"/>
      <c r="E101" s="135" t="s">
        <v>263</v>
      </c>
      <c r="F101" s="157">
        <v>3585</v>
      </c>
      <c r="G101" s="157">
        <v>2751</v>
      </c>
      <c r="H101" s="157">
        <v>1596</v>
      </c>
      <c r="I101" s="157">
        <v>4918426914</v>
      </c>
      <c r="J101" s="157">
        <v>1472305861</v>
      </c>
    </row>
    <row r="102" spans="1:10" ht="17.25" customHeight="1">
      <c r="A102" s="256"/>
      <c r="B102" s="257" t="s">
        <v>19</v>
      </c>
      <c r="C102" s="233" t="s">
        <v>329</v>
      </c>
      <c r="D102" s="233"/>
      <c r="E102" s="135" t="s">
        <v>264</v>
      </c>
      <c r="F102" s="157">
        <v>759</v>
      </c>
      <c r="G102" s="157">
        <v>619</v>
      </c>
      <c r="H102" s="157">
        <v>383</v>
      </c>
      <c r="I102" s="157">
        <v>3653599281</v>
      </c>
      <c r="J102" s="157">
        <v>872509945</v>
      </c>
    </row>
    <row r="103" spans="1:10" ht="17.25" customHeight="1">
      <c r="A103" s="256"/>
      <c r="B103" s="257"/>
      <c r="C103" s="233" t="s">
        <v>330</v>
      </c>
      <c r="D103" s="233"/>
      <c r="E103" s="135" t="s">
        <v>331</v>
      </c>
      <c r="F103" s="157">
        <v>1060</v>
      </c>
      <c r="G103" s="157">
        <v>882</v>
      </c>
      <c r="H103" s="157">
        <v>535</v>
      </c>
      <c r="I103" s="157">
        <v>225210774</v>
      </c>
      <c r="J103" s="157">
        <v>121463015</v>
      </c>
    </row>
    <row r="104" spans="1:10" ht="17.25" customHeight="1">
      <c r="A104" s="256"/>
      <c r="B104" s="257"/>
      <c r="C104" s="233" t="s">
        <v>332</v>
      </c>
      <c r="D104" s="233"/>
      <c r="E104" s="135" t="s">
        <v>333</v>
      </c>
      <c r="F104" s="157">
        <v>188</v>
      </c>
      <c r="G104" s="157">
        <v>165</v>
      </c>
      <c r="H104" s="157">
        <v>104</v>
      </c>
      <c r="I104" s="157">
        <v>339833865</v>
      </c>
      <c r="J104" s="157">
        <v>121431092</v>
      </c>
    </row>
    <row r="105" spans="1:10" ht="17.25" customHeight="1">
      <c r="A105" s="256"/>
      <c r="B105" s="233" t="s">
        <v>334</v>
      </c>
      <c r="C105" s="233"/>
      <c r="D105" s="233"/>
      <c r="E105" s="135" t="s">
        <v>335</v>
      </c>
      <c r="F105" s="157">
        <v>3771</v>
      </c>
      <c r="G105" s="157">
        <v>2862</v>
      </c>
      <c r="H105" s="157">
        <v>1629</v>
      </c>
      <c r="I105" s="157">
        <v>4952517806</v>
      </c>
      <c r="J105" s="157">
        <v>1483652055</v>
      </c>
    </row>
    <row r="106" spans="1:10" ht="17.25" customHeight="1">
      <c r="A106" s="256"/>
      <c r="B106" s="233" t="s">
        <v>110</v>
      </c>
      <c r="C106" s="233"/>
      <c r="D106" s="233"/>
      <c r="E106" s="135" t="s">
        <v>336</v>
      </c>
      <c r="F106" s="157">
        <v>19894</v>
      </c>
      <c r="G106" s="157">
        <v>19053</v>
      </c>
      <c r="H106" s="157">
        <v>16905</v>
      </c>
      <c r="I106" s="157">
        <v>211377793952</v>
      </c>
      <c r="J106" s="157">
        <v>193548124039</v>
      </c>
    </row>
  </sheetData>
  <sheetProtection/>
  <mergeCells count="110">
    <mergeCell ref="C51:D51"/>
    <mergeCell ref="C50:D50"/>
    <mergeCell ref="C44:D44"/>
    <mergeCell ref="B101:D101"/>
    <mergeCell ref="B97:D97"/>
    <mergeCell ref="B60:D60"/>
    <mergeCell ref="B61:B65"/>
    <mergeCell ref="A96:D96"/>
    <mergeCell ref="C88:D88"/>
    <mergeCell ref="A60:A95"/>
    <mergeCell ref="A97:A106"/>
    <mergeCell ref="B102:B104"/>
    <mergeCell ref="C102:D102"/>
    <mergeCell ref="B105:D105"/>
    <mergeCell ref="B106:D106"/>
    <mergeCell ref="C65:D65"/>
    <mergeCell ref="B79:B95"/>
    <mergeCell ref="C103:D103"/>
    <mergeCell ref="C104:D104"/>
    <mergeCell ref="B99:D99"/>
    <mergeCell ref="B100:D100"/>
    <mergeCell ref="C61:D61"/>
    <mergeCell ref="C24:D24"/>
    <mergeCell ref="B75:D75"/>
    <mergeCell ref="B78:D78"/>
    <mergeCell ref="B77:D77"/>
    <mergeCell ref="C95:D95"/>
    <mergeCell ref="C93:D93"/>
    <mergeCell ref="C94:D94"/>
    <mergeCell ref="C92:D92"/>
    <mergeCell ref="B23:B24"/>
    <mergeCell ref="B8:D8"/>
    <mergeCell ref="C36:D36"/>
    <mergeCell ref="C67:D67"/>
    <mergeCell ref="B66:D66"/>
    <mergeCell ref="C55:D55"/>
    <mergeCell ref="B20:D20"/>
    <mergeCell ref="B49:D49"/>
    <mergeCell ref="B10:D10"/>
    <mergeCell ref="C64:D64"/>
    <mergeCell ref="A1:J1"/>
    <mergeCell ref="B32:D32"/>
    <mergeCell ref="B29:D29"/>
    <mergeCell ref="B30:D30"/>
    <mergeCell ref="B5:D5"/>
    <mergeCell ref="C45:D45"/>
    <mergeCell ref="B6:D6"/>
    <mergeCell ref="B26:D26"/>
    <mergeCell ref="B21:D21"/>
    <mergeCell ref="C23:D23"/>
    <mergeCell ref="C11:D11"/>
    <mergeCell ref="B35:D35"/>
    <mergeCell ref="C47:D47"/>
    <mergeCell ref="C42:D42"/>
    <mergeCell ref="B22:D22"/>
    <mergeCell ref="B25:D25"/>
    <mergeCell ref="B19:D19"/>
    <mergeCell ref="C27:D27"/>
    <mergeCell ref="C28:D28"/>
    <mergeCell ref="B18:D18"/>
    <mergeCell ref="I2:J2"/>
    <mergeCell ref="A2:D3"/>
    <mergeCell ref="E2:E3"/>
    <mergeCell ref="G2:G3"/>
    <mergeCell ref="F2:F3"/>
    <mergeCell ref="B7:D7"/>
    <mergeCell ref="A5:A59"/>
    <mergeCell ref="B31:D31"/>
    <mergeCell ref="B39:D39"/>
    <mergeCell ref="A4:D4"/>
    <mergeCell ref="C91:D91"/>
    <mergeCell ref="C72:C73"/>
    <mergeCell ref="B40:D40"/>
    <mergeCell ref="C63:D63"/>
    <mergeCell ref="C85:D85"/>
    <mergeCell ref="C90:D90"/>
    <mergeCell ref="B42:B48"/>
    <mergeCell ref="C52:D52"/>
    <mergeCell ref="C54:D54"/>
    <mergeCell ref="C53:D53"/>
    <mergeCell ref="C56:C59"/>
    <mergeCell ref="C87:D87"/>
    <mergeCell ref="B76:D76"/>
    <mergeCell ref="C80:C84"/>
    <mergeCell ref="C79:D79"/>
    <mergeCell ref="C89:D89"/>
    <mergeCell ref="C86:D86"/>
    <mergeCell ref="C62:D62"/>
    <mergeCell ref="B74:D74"/>
    <mergeCell ref="C68:D68"/>
    <mergeCell ref="B98:D98"/>
    <mergeCell ref="C71:D71"/>
    <mergeCell ref="C43:D43"/>
    <mergeCell ref="B36:B38"/>
    <mergeCell ref="C46:D46"/>
    <mergeCell ref="B41:D41"/>
    <mergeCell ref="B67:B73"/>
    <mergeCell ref="C69:C70"/>
    <mergeCell ref="C48:D48"/>
    <mergeCell ref="B50:B59"/>
    <mergeCell ref="C38:D38"/>
    <mergeCell ref="B33:D33"/>
    <mergeCell ref="B9:D9"/>
    <mergeCell ref="B16:D16"/>
    <mergeCell ref="C12:C15"/>
    <mergeCell ref="B27:B28"/>
    <mergeCell ref="C37:D37"/>
    <mergeCell ref="B34:D34"/>
    <mergeCell ref="B17:D17"/>
    <mergeCell ref="B11:B15"/>
  </mergeCells>
  <printOptions/>
  <pageMargins left="0.5905511811023623" right="0" top="0.3937007874015748" bottom="0.3937007874015748" header="0.5118110236220472" footer="0.31496062992125984"/>
  <pageSetup firstPageNumber="4" useFirstPageNumber="1" horizontalDpi="600" verticalDpi="600" orientation="landscape" pageOrder="overThenDown" paperSize="9" scale="70" r:id="rId1"/>
  <headerFooter alignWithMargins="0">
    <oddFooter>&amp;L7C9461D5&amp;C&amp;R&amp;P</oddFooter>
  </headerFooter>
  <rowBreaks count="1" manualBreakCount="1">
    <brk id="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="90" zoomScaleNormal="90" zoomScalePageLayoutView="0" workbookViewId="0" topLeftCell="A3">
      <selection activeCell="E8" sqref="E8:P17"/>
    </sheetView>
  </sheetViews>
  <sheetFormatPr defaultColWidth="9.00390625" defaultRowHeight="15.75"/>
  <cols>
    <col min="1" max="2" width="3.375" style="52" customWidth="1"/>
    <col min="3" max="3" width="24.625" style="52" customWidth="1"/>
    <col min="4" max="4" width="3.125" style="57" customWidth="1"/>
    <col min="5" max="5" width="13.50390625" style="52" customWidth="1"/>
    <col min="6" max="6" width="11.625" style="52" customWidth="1"/>
    <col min="7" max="7" width="14.625" style="52" customWidth="1"/>
    <col min="8" max="8" width="14.25390625" style="52" customWidth="1"/>
    <col min="9" max="9" width="14.625" style="52" customWidth="1"/>
    <col min="10" max="10" width="12.625" style="52" customWidth="1"/>
    <col min="11" max="11" width="12.125" style="52" customWidth="1"/>
    <col min="12" max="12" width="8.625" style="52" customWidth="1"/>
    <col min="13" max="13" width="12.625" style="52" customWidth="1"/>
    <col min="14" max="14" width="13.125" style="52" customWidth="1"/>
    <col min="15" max="15" width="14.125" style="52" customWidth="1"/>
    <col min="16" max="16" width="14.625" style="52" customWidth="1"/>
    <col min="17" max="17" width="3.625" style="52" customWidth="1"/>
    <col min="18" max="16384" width="9.00390625" style="52" customWidth="1"/>
  </cols>
  <sheetData>
    <row r="1" spans="1:16" ht="30" customHeight="1">
      <c r="A1" s="262" t="s">
        <v>53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</row>
    <row r="2" spans="1:16" ht="30" customHeight="1">
      <c r="A2" s="263" t="s">
        <v>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spans="1:16" ht="19.5" customHeight="1">
      <c r="A3" s="264"/>
      <c r="B3" s="264"/>
      <c r="C3" s="264"/>
      <c r="D3" s="265" t="s">
        <v>40</v>
      </c>
      <c r="E3" s="266" t="s">
        <v>26</v>
      </c>
      <c r="F3" s="268" t="s">
        <v>22</v>
      </c>
      <c r="G3" s="268"/>
      <c r="H3" s="268"/>
      <c r="I3" s="268"/>
      <c r="J3" s="268"/>
      <c r="K3" s="268"/>
      <c r="L3" s="268"/>
      <c r="M3" s="266" t="s">
        <v>45</v>
      </c>
      <c r="N3" s="53" t="s">
        <v>22</v>
      </c>
      <c r="O3" s="266" t="s">
        <v>21</v>
      </c>
      <c r="P3" s="53" t="s">
        <v>19</v>
      </c>
    </row>
    <row r="4" spans="1:16" ht="19.5" customHeight="1">
      <c r="A4" s="264"/>
      <c r="B4" s="264"/>
      <c r="C4" s="264"/>
      <c r="D4" s="265"/>
      <c r="E4" s="267"/>
      <c r="F4" s="266" t="s">
        <v>27</v>
      </c>
      <c r="G4" s="268" t="s">
        <v>37</v>
      </c>
      <c r="H4" s="268"/>
      <c r="I4" s="268"/>
      <c r="J4" s="268"/>
      <c r="K4" s="268"/>
      <c r="L4" s="268"/>
      <c r="M4" s="267"/>
      <c r="N4" s="267" t="s">
        <v>299</v>
      </c>
      <c r="O4" s="267"/>
      <c r="P4" s="267" t="s">
        <v>301</v>
      </c>
    </row>
    <row r="5" spans="1:16" ht="19.5" customHeight="1">
      <c r="A5" s="264"/>
      <c r="B5" s="264"/>
      <c r="C5" s="264"/>
      <c r="D5" s="265"/>
      <c r="E5" s="267"/>
      <c r="F5" s="266"/>
      <c r="G5" s="266" t="s">
        <v>30</v>
      </c>
      <c r="H5" s="266" t="s">
        <v>28</v>
      </c>
      <c r="I5" s="266" t="s">
        <v>35</v>
      </c>
      <c r="J5" s="54" t="s">
        <v>22</v>
      </c>
      <c r="K5" s="266" t="s">
        <v>20</v>
      </c>
      <c r="L5" s="266" t="s">
        <v>29</v>
      </c>
      <c r="M5" s="267"/>
      <c r="N5" s="267"/>
      <c r="O5" s="267"/>
      <c r="P5" s="267"/>
    </row>
    <row r="6" spans="1:16" ht="95.25" customHeight="1">
      <c r="A6" s="264"/>
      <c r="B6" s="264"/>
      <c r="C6" s="264"/>
      <c r="D6" s="265"/>
      <c r="E6" s="267"/>
      <c r="F6" s="266"/>
      <c r="G6" s="266"/>
      <c r="H6" s="266"/>
      <c r="I6" s="266"/>
      <c r="J6" s="53" t="s">
        <v>300</v>
      </c>
      <c r="K6" s="266"/>
      <c r="L6" s="266"/>
      <c r="M6" s="267"/>
      <c r="N6" s="267"/>
      <c r="O6" s="267"/>
      <c r="P6" s="267"/>
    </row>
    <row r="7" spans="1:16" s="57" customFormat="1" ht="18.75" customHeight="1">
      <c r="A7" s="269" t="s">
        <v>2</v>
      </c>
      <c r="B7" s="269"/>
      <c r="C7" s="269"/>
      <c r="D7" s="56" t="s">
        <v>3</v>
      </c>
      <c r="E7" s="56">
        <v>1</v>
      </c>
      <c r="F7" s="56">
        <v>2</v>
      </c>
      <c r="G7" s="56">
        <v>3</v>
      </c>
      <c r="H7" s="56">
        <v>4</v>
      </c>
      <c r="I7" s="56">
        <v>5</v>
      </c>
      <c r="J7" s="56">
        <v>6</v>
      </c>
      <c r="K7" s="56">
        <v>7</v>
      </c>
      <c r="L7" s="56">
        <v>8</v>
      </c>
      <c r="M7" s="56">
        <v>9</v>
      </c>
      <c r="N7" s="56">
        <v>10</v>
      </c>
      <c r="O7" s="56">
        <v>11</v>
      </c>
      <c r="P7" s="56">
        <v>12</v>
      </c>
    </row>
    <row r="8" spans="1:16" s="58" customFormat="1" ht="24.75" customHeight="1">
      <c r="A8" s="271" t="s">
        <v>4</v>
      </c>
      <c r="B8" s="271"/>
      <c r="C8" s="271"/>
      <c r="D8" s="119">
        <v>1</v>
      </c>
      <c r="E8" s="161">
        <f aca="true" t="shared" si="0" ref="E8:P8">SUM(E9:E16)</f>
        <v>2101</v>
      </c>
      <c r="F8" s="161">
        <f t="shared" si="0"/>
        <v>29</v>
      </c>
      <c r="G8" s="161">
        <f t="shared" si="0"/>
        <v>1</v>
      </c>
      <c r="H8" s="161">
        <f t="shared" si="0"/>
        <v>48</v>
      </c>
      <c r="I8" s="161">
        <f t="shared" si="0"/>
        <v>1844</v>
      </c>
      <c r="J8" s="161">
        <f t="shared" si="0"/>
        <v>8</v>
      </c>
      <c r="K8" s="161">
        <f t="shared" si="0"/>
        <v>18</v>
      </c>
      <c r="L8" s="161">
        <f t="shared" si="0"/>
        <v>161</v>
      </c>
      <c r="M8" s="161">
        <f t="shared" si="0"/>
        <v>1385</v>
      </c>
      <c r="N8" s="161">
        <f t="shared" si="0"/>
        <v>493</v>
      </c>
      <c r="O8" s="161">
        <f t="shared" si="0"/>
        <v>67</v>
      </c>
      <c r="P8" s="161">
        <f t="shared" si="0"/>
        <v>28</v>
      </c>
    </row>
    <row r="9" spans="1:16" ht="39.75" customHeight="1">
      <c r="A9" s="272" t="s">
        <v>39</v>
      </c>
      <c r="B9" s="272" t="s">
        <v>46</v>
      </c>
      <c r="C9" s="59" t="s">
        <v>129</v>
      </c>
      <c r="D9" s="56">
        <v>2</v>
      </c>
      <c r="E9" s="152">
        <v>466</v>
      </c>
      <c r="F9" s="152">
        <v>11</v>
      </c>
      <c r="G9" s="152"/>
      <c r="H9" s="152">
        <v>22</v>
      </c>
      <c r="I9" s="152">
        <v>392</v>
      </c>
      <c r="J9" s="152">
        <v>4</v>
      </c>
      <c r="K9" s="152">
        <v>6</v>
      </c>
      <c r="L9" s="152">
        <v>35</v>
      </c>
      <c r="M9" s="152">
        <v>299</v>
      </c>
      <c r="N9" s="152">
        <v>56</v>
      </c>
      <c r="O9" s="152">
        <v>21</v>
      </c>
      <c r="P9" s="152">
        <v>8</v>
      </c>
    </row>
    <row r="10" spans="1:16" ht="39.75" customHeight="1">
      <c r="A10" s="272"/>
      <c r="B10" s="272"/>
      <c r="C10" s="59" t="s">
        <v>130</v>
      </c>
      <c r="D10" s="56">
        <v>3</v>
      </c>
      <c r="E10" s="152">
        <v>73</v>
      </c>
      <c r="F10" s="152">
        <v>2</v>
      </c>
      <c r="G10" s="152"/>
      <c r="H10" s="152">
        <v>7</v>
      </c>
      <c r="I10" s="152">
        <v>55</v>
      </c>
      <c r="J10" s="152"/>
      <c r="K10" s="152">
        <v>2</v>
      </c>
      <c r="L10" s="152">
        <v>7</v>
      </c>
      <c r="M10" s="152">
        <v>30</v>
      </c>
      <c r="N10" s="152">
        <v>4</v>
      </c>
      <c r="O10" s="152">
        <v>7</v>
      </c>
      <c r="P10" s="152">
        <v>3</v>
      </c>
    </row>
    <row r="11" spans="1:16" ht="39.75" customHeight="1">
      <c r="A11" s="272"/>
      <c r="B11" s="272"/>
      <c r="C11" s="59" t="s">
        <v>9</v>
      </c>
      <c r="D11" s="56">
        <v>4</v>
      </c>
      <c r="E11" s="152">
        <v>447</v>
      </c>
      <c r="F11" s="152">
        <v>3</v>
      </c>
      <c r="G11" s="152">
        <v>1</v>
      </c>
      <c r="H11" s="152">
        <v>4</v>
      </c>
      <c r="I11" s="152">
        <v>409</v>
      </c>
      <c r="J11" s="152">
        <v>1</v>
      </c>
      <c r="K11" s="152">
        <v>4</v>
      </c>
      <c r="L11" s="152">
        <v>26</v>
      </c>
      <c r="M11" s="152">
        <v>246</v>
      </c>
      <c r="N11" s="152">
        <v>69</v>
      </c>
      <c r="O11" s="152">
        <v>9</v>
      </c>
      <c r="P11" s="152">
        <v>3</v>
      </c>
    </row>
    <row r="12" spans="1:16" ht="24.75" customHeight="1">
      <c r="A12" s="272"/>
      <c r="B12" s="272"/>
      <c r="C12" s="59" t="s">
        <v>69</v>
      </c>
      <c r="D12" s="56">
        <v>5</v>
      </c>
      <c r="E12" s="152">
        <v>86</v>
      </c>
      <c r="F12" s="152">
        <v>1</v>
      </c>
      <c r="G12" s="152"/>
      <c r="H12" s="152">
        <v>1</v>
      </c>
      <c r="I12" s="152">
        <v>79</v>
      </c>
      <c r="J12" s="152"/>
      <c r="K12" s="152"/>
      <c r="L12" s="152">
        <v>5</v>
      </c>
      <c r="M12" s="152">
        <v>53</v>
      </c>
      <c r="N12" s="152">
        <v>3</v>
      </c>
      <c r="O12" s="152">
        <v>4</v>
      </c>
      <c r="P12" s="152"/>
    </row>
    <row r="13" spans="1:16" ht="39.75" customHeight="1">
      <c r="A13" s="272"/>
      <c r="B13" s="272"/>
      <c r="C13" s="59" t="s">
        <v>302</v>
      </c>
      <c r="D13" s="56">
        <v>6</v>
      </c>
      <c r="E13" s="152">
        <v>105</v>
      </c>
      <c r="F13" s="152">
        <v>2</v>
      </c>
      <c r="G13" s="152"/>
      <c r="H13" s="152"/>
      <c r="I13" s="152">
        <v>93</v>
      </c>
      <c r="J13" s="152">
        <v>1</v>
      </c>
      <c r="K13" s="152">
        <v>3</v>
      </c>
      <c r="L13" s="152">
        <v>7</v>
      </c>
      <c r="M13" s="152">
        <v>14</v>
      </c>
      <c r="N13" s="152"/>
      <c r="O13" s="152">
        <v>3</v>
      </c>
      <c r="P13" s="152"/>
    </row>
    <row r="14" spans="1:16" ht="24.75" customHeight="1">
      <c r="A14" s="272"/>
      <c r="B14" s="272"/>
      <c r="C14" s="60" t="s">
        <v>8</v>
      </c>
      <c r="D14" s="56">
        <v>7</v>
      </c>
      <c r="E14" s="152">
        <v>58</v>
      </c>
      <c r="F14" s="152">
        <v>2</v>
      </c>
      <c r="G14" s="152"/>
      <c r="H14" s="152">
        <v>3</v>
      </c>
      <c r="I14" s="152">
        <v>42</v>
      </c>
      <c r="J14" s="152"/>
      <c r="K14" s="152">
        <v>3</v>
      </c>
      <c r="L14" s="152">
        <v>8</v>
      </c>
      <c r="M14" s="152">
        <v>14</v>
      </c>
      <c r="N14" s="152">
        <v>3</v>
      </c>
      <c r="O14" s="152">
        <v>1</v>
      </c>
      <c r="P14" s="152"/>
    </row>
    <row r="15" spans="1:16" ht="24.75" customHeight="1">
      <c r="A15" s="272"/>
      <c r="B15" s="273" t="s">
        <v>1</v>
      </c>
      <c r="C15" s="273"/>
      <c r="D15" s="56">
        <v>8</v>
      </c>
      <c r="E15" s="152">
        <v>7</v>
      </c>
      <c r="F15" s="152"/>
      <c r="G15" s="152"/>
      <c r="H15" s="152"/>
      <c r="I15" s="152">
        <v>7</v>
      </c>
      <c r="J15" s="152"/>
      <c r="K15" s="152"/>
      <c r="L15" s="152"/>
      <c r="M15" s="152"/>
      <c r="N15" s="152"/>
      <c r="O15" s="152"/>
      <c r="P15" s="152"/>
    </row>
    <row r="16" spans="1:16" ht="24.75" customHeight="1">
      <c r="A16" s="272"/>
      <c r="B16" s="274" t="s">
        <v>10</v>
      </c>
      <c r="C16" s="274"/>
      <c r="D16" s="56">
        <v>9</v>
      </c>
      <c r="E16" s="152">
        <v>859</v>
      </c>
      <c r="F16" s="152">
        <v>8</v>
      </c>
      <c r="G16" s="152"/>
      <c r="H16" s="152">
        <v>11</v>
      </c>
      <c r="I16" s="152">
        <v>767</v>
      </c>
      <c r="J16" s="152">
        <v>2</v>
      </c>
      <c r="K16" s="152"/>
      <c r="L16" s="152">
        <v>73</v>
      </c>
      <c r="M16" s="152">
        <v>729</v>
      </c>
      <c r="N16" s="152">
        <v>358</v>
      </c>
      <c r="O16" s="152">
        <v>22</v>
      </c>
      <c r="P16" s="152">
        <v>14</v>
      </c>
    </row>
    <row r="17" spans="1:16" ht="39.75" customHeight="1">
      <c r="A17" s="272"/>
      <c r="B17" s="270" t="s">
        <v>289</v>
      </c>
      <c r="C17" s="270"/>
      <c r="D17" s="56">
        <v>10</v>
      </c>
      <c r="E17" s="152">
        <v>21</v>
      </c>
      <c r="F17" s="152"/>
      <c r="G17" s="152"/>
      <c r="H17" s="152"/>
      <c r="I17" s="152">
        <v>18</v>
      </c>
      <c r="J17" s="152"/>
      <c r="K17" s="152"/>
      <c r="L17" s="152">
        <v>3</v>
      </c>
      <c r="M17" s="152">
        <v>13</v>
      </c>
      <c r="N17" s="152">
        <v>6</v>
      </c>
      <c r="O17" s="152"/>
      <c r="P17" s="152"/>
    </row>
    <row r="18" spans="1:16" ht="19.5" customHeight="1">
      <c r="A18" s="61"/>
      <c r="B18" s="62"/>
      <c r="C18" s="6"/>
      <c r="D18" s="63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19" spans="3:16" ht="19.5" customHeight="1">
      <c r="C19" s="10" t="s">
        <v>36</v>
      </c>
      <c r="D19" s="65" t="s">
        <v>31</v>
      </c>
      <c r="E19" s="65"/>
      <c r="F19" s="65"/>
      <c r="G19" s="65"/>
      <c r="H19" s="65"/>
      <c r="I19" s="66"/>
      <c r="L19" s="152">
        <v>9</v>
      </c>
      <c r="M19" s="67"/>
      <c r="N19" s="67"/>
      <c r="O19" s="67"/>
      <c r="P19" s="66"/>
    </row>
    <row r="20" spans="4:15" ht="19.5" customHeight="1">
      <c r="D20" s="67" t="s">
        <v>33</v>
      </c>
      <c r="I20" s="68"/>
      <c r="L20" s="152">
        <v>10</v>
      </c>
      <c r="O20" s="69"/>
    </row>
    <row r="21" spans="4:5" ht="15.75" customHeight="1">
      <c r="D21" s="52"/>
      <c r="E21" s="70"/>
    </row>
    <row r="22" spans="4:7" ht="15.75" customHeight="1">
      <c r="D22" s="70" t="s">
        <v>32</v>
      </c>
      <c r="E22" s="70"/>
      <c r="G22" s="70"/>
    </row>
    <row r="23" spans="4:7" ht="15.75" customHeight="1">
      <c r="D23" s="70"/>
      <c r="E23" s="70"/>
      <c r="G23" s="70"/>
    </row>
    <row r="24" ht="15.75" customHeight="1"/>
    <row r="25" ht="15.75" customHeight="1">
      <c r="P25" s="7"/>
    </row>
    <row r="26" ht="15.75" customHeight="1">
      <c r="P26" s="7"/>
    </row>
    <row r="27" ht="15.75" customHeight="1">
      <c r="P27" s="7"/>
    </row>
    <row r="28" ht="19.5" customHeight="1">
      <c r="P28" s="7"/>
    </row>
    <row r="29" ht="16.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</sheetData>
  <sheetProtection/>
  <mergeCells count="24">
    <mergeCell ref="B17:C17"/>
    <mergeCell ref="A8:C8"/>
    <mergeCell ref="B9:B14"/>
    <mergeCell ref="B15:C15"/>
    <mergeCell ref="B16:C16"/>
    <mergeCell ref="A9:A17"/>
    <mergeCell ref="N4:N6"/>
    <mergeCell ref="P4:P6"/>
    <mergeCell ref="A7:C7"/>
    <mergeCell ref="G5:G6"/>
    <mergeCell ref="H5:H6"/>
    <mergeCell ref="I5:I6"/>
    <mergeCell ref="K5:K6"/>
    <mergeCell ref="L5:L6"/>
    <mergeCell ref="A1:P1"/>
    <mergeCell ref="A2:P2"/>
    <mergeCell ref="A3:C6"/>
    <mergeCell ref="D3:D6"/>
    <mergeCell ref="E3:E6"/>
    <mergeCell ref="F3:L3"/>
    <mergeCell ref="M3:M6"/>
    <mergeCell ref="O3:O6"/>
    <mergeCell ref="F4:F6"/>
    <mergeCell ref="G4:L4"/>
  </mergeCells>
  <printOptions/>
  <pageMargins left="0.35433070866141736" right="0" top="0.7874015748031497" bottom="0" header="0.3937007874015748" footer="0.3937007874015748"/>
  <pageSetup firstPageNumber="7" useFirstPageNumber="1" horizontalDpi="600" verticalDpi="600" orientation="landscape" paperSize="9" scale="69" r:id="rId1"/>
  <headerFooter alignWithMargins="0">
    <oddFooter>&amp;L7C9461D5&amp;C&amp;R&amp;P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D24"/>
  <sheetViews>
    <sheetView showGridLines="0" zoomScale="90" zoomScaleNormal="90" zoomScalePageLayoutView="0" workbookViewId="0" topLeftCell="A1">
      <selection activeCell="C6" sqref="C6:C8"/>
    </sheetView>
  </sheetViews>
  <sheetFormatPr defaultColWidth="9.00390625" defaultRowHeight="15.75"/>
  <cols>
    <col min="1" max="1" width="37.625" style="1" customWidth="1"/>
    <col min="2" max="2" width="7.25390625" style="1" customWidth="1"/>
    <col min="3" max="3" width="20.625" style="1" customWidth="1"/>
    <col min="4" max="4" width="3.625" style="1" customWidth="1"/>
    <col min="5" max="16384" width="9.00390625" style="1" customWidth="1"/>
  </cols>
  <sheetData>
    <row r="1" ht="19.5" customHeight="1">
      <c r="C1" s="4" t="s">
        <v>54</v>
      </c>
    </row>
    <row r="2" ht="49.5" customHeight="1">
      <c r="C2" s="4"/>
    </row>
    <row r="3" spans="1:4" ht="64.5" customHeight="1">
      <c r="A3" s="275" t="s">
        <v>126</v>
      </c>
      <c r="B3" s="275"/>
      <c r="C3" s="275"/>
      <c r="D3" s="8"/>
    </row>
    <row r="4" spans="1:3" ht="39.75" customHeight="1">
      <c r="A4" s="71"/>
      <c r="B4" s="72" t="s">
        <v>11</v>
      </c>
      <c r="C4" s="73" t="s">
        <v>12</v>
      </c>
    </row>
    <row r="5" spans="1:3" ht="18.75" customHeight="1">
      <c r="A5" s="74" t="s">
        <v>2</v>
      </c>
      <c r="B5" s="74" t="s">
        <v>3</v>
      </c>
      <c r="C5" s="74">
        <v>1</v>
      </c>
    </row>
    <row r="6" spans="1:3" ht="39.75" customHeight="1">
      <c r="A6" s="75" t="s">
        <v>70</v>
      </c>
      <c r="B6" s="76">
        <v>1</v>
      </c>
      <c r="C6" s="152">
        <v>10592</v>
      </c>
    </row>
    <row r="7" spans="1:3" ht="39.75" customHeight="1">
      <c r="A7" s="75" t="s">
        <v>71</v>
      </c>
      <c r="B7" s="77">
        <v>2</v>
      </c>
      <c r="C7" s="152">
        <v>49738718952.9836</v>
      </c>
    </row>
    <row r="8" spans="1:3" ht="39.75" customHeight="1">
      <c r="A8" s="75" t="s">
        <v>72</v>
      </c>
      <c r="B8" s="76">
        <v>3</v>
      </c>
      <c r="C8" s="152">
        <v>39213605176.822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>
      <c r="C17" s="78"/>
    </row>
    <row r="18" ht="15.75" customHeight="1">
      <c r="C18" s="78"/>
    </row>
    <row r="19" ht="15.75" customHeight="1">
      <c r="C19" s="78"/>
    </row>
    <row r="20" ht="15.75" customHeight="1">
      <c r="C20" s="78"/>
    </row>
    <row r="21" ht="15.75" customHeight="1">
      <c r="C21" s="78"/>
    </row>
    <row r="22" ht="15.75" customHeight="1">
      <c r="C22" s="78"/>
    </row>
    <row r="23" ht="15.75" customHeight="1">
      <c r="C23" s="78"/>
    </row>
    <row r="24" ht="15.75" customHeight="1">
      <c r="C24" s="78"/>
    </row>
    <row r="25" ht="16.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</sheetData>
  <sheetProtection/>
  <mergeCells count="1">
    <mergeCell ref="A3:C3"/>
  </mergeCells>
  <printOptions/>
  <pageMargins left="3.1496062992125986" right="0" top="1.1811023622047245" bottom="0" header="0.3937007874015748" footer="0.3937007874015748"/>
  <pageSetup firstPageNumber="8" useFirstPageNumber="1" horizontalDpi="180" verticalDpi="180" orientation="landscape" paperSize="9" scale="90" r:id="rId1"/>
  <headerFooter alignWithMargins="0">
    <oddFooter>&amp;L7C9461D5&amp;C&amp;R&amp;P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L22"/>
  <sheetViews>
    <sheetView showGridLines="0" zoomScale="90" zoomScaleNormal="90" zoomScalePageLayoutView="0" workbookViewId="0" topLeftCell="A1">
      <selection activeCell="C5" sqref="C5:L10"/>
    </sheetView>
  </sheetViews>
  <sheetFormatPr defaultColWidth="9.00390625" defaultRowHeight="15.75"/>
  <cols>
    <col min="1" max="1" width="32.50390625" style="5" customWidth="1"/>
    <col min="2" max="2" width="3.125" style="5" customWidth="1"/>
    <col min="3" max="7" width="12.625" style="5" customWidth="1"/>
    <col min="8" max="8" width="10.625" style="5" customWidth="1"/>
    <col min="9" max="10" width="12.625" style="5" customWidth="1"/>
    <col min="11" max="11" width="10.125" style="5" customWidth="1"/>
    <col min="12" max="12" width="13.125" style="5" customWidth="1"/>
    <col min="13" max="16384" width="9.00390625" style="5" customWidth="1"/>
  </cols>
  <sheetData>
    <row r="1" spans="1:12" ht="49.5" customHeight="1">
      <c r="A1" s="278" t="s">
        <v>128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19.5" customHeight="1">
      <c r="A2" s="279"/>
      <c r="B2" s="280" t="s">
        <v>40</v>
      </c>
      <c r="C2" s="277" t="s">
        <v>15</v>
      </c>
      <c r="D2" s="276" t="s">
        <v>22</v>
      </c>
      <c r="E2" s="276"/>
      <c r="F2" s="277" t="s">
        <v>16</v>
      </c>
      <c r="G2" s="276" t="s">
        <v>22</v>
      </c>
      <c r="H2" s="276"/>
      <c r="I2" s="277" t="s">
        <v>91</v>
      </c>
      <c r="J2" s="276" t="s">
        <v>22</v>
      </c>
      <c r="K2" s="276"/>
      <c r="L2" s="277" t="s">
        <v>47</v>
      </c>
    </row>
    <row r="3" spans="1:12" ht="81.75" customHeight="1">
      <c r="A3" s="279"/>
      <c r="B3" s="280"/>
      <c r="C3" s="277"/>
      <c r="D3" s="55" t="s">
        <v>92</v>
      </c>
      <c r="E3" s="55" t="s">
        <v>93</v>
      </c>
      <c r="F3" s="277"/>
      <c r="G3" s="55" t="s">
        <v>38</v>
      </c>
      <c r="H3" s="55" t="s">
        <v>17</v>
      </c>
      <c r="I3" s="277"/>
      <c r="J3" s="55" t="s">
        <v>94</v>
      </c>
      <c r="K3" s="55" t="s">
        <v>95</v>
      </c>
      <c r="L3" s="277"/>
    </row>
    <row r="4" spans="1:12" s="27" customFormat="1" ht="18.75" customHeight="1">
      <c r="A4" s="79" t="s">
        <v>2</v>
      </c>
      <c r="B4" s="79" t="s">
        <v>3</v>
      </c>
      <c r="C4" s="79">
        <v>1</v>
      </c>
      <c r="D4" s="79">
        <v>2</v>
      </c>
      <c r="E4" s="79">
        <v>3</v>
      </c>
      <c r="F4" s="79">
        <v>4</v>
      </c>
      <c r="G4" s="79">
        <v>5</v>
      </c>
      <c r="H4" s="79">
        <v>6</v>
      </c>
      <c r="I4" s="79">
        <v>7</v>
      </c>
      <c r="J4" s="79">
        <v>8</v>
      </c>
      <c r="K4" s="79">
        <v>9</v>
      </c>
      <c r="L4" s="79">
        <v>10</v>
      </c>
    </row>
    <row r="5" spans="1:12" ht="24.75" customHeight="1">
      <c r="A5" s="116" t="s">
        <v>0</v>
      </c>
      <c r="B5" s="117">
        <v>1</v>
      </c>
      <c r="C5" s="162">
        <f aca="true" t="shared" si="0" ref="C5:L5">SUM(C6:C10)</f>
        <v>470</v>
      </c>
      <c r="D5" s="162">
        <f t="shared" si="0"/>
        <v>227</v>
      </c>
      <c r="E5" s="162">
        <f t="shared" si="0"/>
        <v>243</v>
      </c>
      <c r="F5" s="162">
        <f t="shared" si="0"/>
        <v>124</v>
      </c>
      <c r="G5" s="162">
        <f t="shared" si="0"/>
        <v>100</v>
      </c>
      <c r="H5" s="162">
        <f t="shared" si="0"/>
        <v>24</v>
      </c>
      <c r="I5" s="162">
        <f t="shared" si="0"/>
        <v>6</v>
      </c>
      <c r="J5" s="162">
        <f t="shared" si="0"/>
        <v>1</v>
      </c>
      <c r="K5" s="162">
        <f t="shared" si="0"/>
        <v>5</v>
      </c>
      <c r="L5" s="162">
        <f t="shared" si="0"/>
        <v>236</v>
      </c>
    </row>
    <row r="6" spans="1:12" ht="39.75" customHeight="1">
      <c r="A6" s="80" t="s">
        <v>96</v>
      </c>
      <c r="B6" s="118">
        <v>2</v>
      </c>
      <c r="C6" s="9">
        <v>26</v>
      </c>
      <c r="D6" s="9">
        <v>13</v>
      </c>
      <c r="E6" s="9">
        <v>13</v>
      </c>
      <c r="F6" s="9">
        <v>6</v>
      </c>
      <c r="G6" s="9">
        <v>6</v>
      </c>
      <c r="H6" s="9"/>
      <c r="I6" s="9"/>
      <c r="J6" s="9"/>
      <c r="K6" s="9"/>
      <c r="L6" s="9">
        <v>18</v>
      </c>
    </row>
    <row r="7" spans="1:12" ht="39.75" customHeight="1">
      <c r="A7" s="80" t="s">
        <v>97</v>
      </c>
      <c r="B7" s="118">
        <v>3</v>
      </c>
      <c r="C7" s="9">
        <v>276</v>
      </c>
      <c r="D7" s="9">
        <v>143</v>
      </c>
      <c r="E7" s="9">
        <v>133</v>
      </c>
      <c r="F7" s="9">
        <v>38</v>
      </c>
      <c r="G7" s="9">
        <v>30</v>
      </c>
      <c r="H7" s="9">
        <v>8</v>
      </c>
      <c r="I7" s="9">
        <v>4</v>
      </c>
      <c r="J7" s="9"/>
      <c r="K7" s="9">
        <v>4</v>
      </c>
      <c r="L7" s="9">
        <v>129</v>
      </c>
    </row>
    <row r="8" spans="1:12" ht="24.75" customHeight="1">
      <c r="A8" s="81" t="s">
        <v>14</v>
      </c>
      <c r="B8" s="118">
        <v>4</v>
      </c>
      <c r="C8" s="9">
        <v>67</v>
      </c>
      <c r="D8" s="9">
        <v>24</v>
      </c>
      <c r="E8" s="9">
        <v>43</v>
      </c>
      <c r="F8" s="9">
        <v>66</v>
      </c>
      <c r="G8" s="9">
        <v>51</v>
      </c>
      <c r="H8" s="9">
        <v>15</v>
      </c>
      <c r="I8" s="9">
        <v>1</v>
      </c>
      <c r="J8" s="9"/>
      <c r="K8" s="9">
        <v>1</v>
      </c>
      <c r="L8" s="9">
        <v>49</v>
      </c>
    </row>
    <row r="9" spans="1:12" ht="24.75" customHeight="1">
      <c r="A9" s="81" t="s">
        <v>66</v>
      </c>
      <c r="B9" s="118">
        <v>5</v>
      </c>
      <c r="C9" s="9">
        <v>10</v>
      </c>
      <c r="D9" s="9">
        <v>6</v>
      </c>
      <c r="E9" s="9">
        <v>4</v>
      </c>
      <c r="F9" s="9"/>
      <c r="G9" s="9"/>
      <c r="H9" s="9"/>
      <c r="I9" s="9"/>
      <c r="J9" s="9"/>
      <c r="K9" s="9"/>
      <c r="L9" s="9">
        <v>2</v>
      </c>
    </row>
    <row r="10" spans="1:12" ht="24.75" customHeight="1">
      <c r="A10" s="81" t="s">
        <v>6</v>
      </c>
      <c r="B10" s="118">
        <v>6</v>
      </c>
      <c r="C10" s="9">
        <v>91</v>
      </c>
      <c r="D10" s="9">
        <v>41</v>
      </c>
      <c r="E10" s="9">
        <v>50</v>
      </c>
      <c r="F10" s="9">
        <v>14</v>
      </c>
      <c r="G10" s="9">
        <v>13</v>
      </c>
      <c r="H10" s="9">
        <v>1</v>
      </c>
      <c r="I10" s="9">
        <v>1</v>
      </c>
      <c r="J10" s="9">
        <v>1</v>
      </c>
      <c r="K10" s="9"/>
      <c r="L10" s="9">
        <v>38</v>
      </c>
    </row>
    <row r="11" ht="15.75" customHeight="1"/>
    <row r="12" spans="3:5" ht="15.75" customHeight="1">
      <c r="C12" s="6"/>
      <c r="D12" s="6"/>
      <c r="E12" s="6"/>
    </row>
    <row r="13" spans="3:5" ht="15.75" customHeight="1">
      <c r="C13" s="82"/>
      <c r="D13" s="82"/>
      <c r="E13" s="82"/>
    </row>
    <row r="14" spans="3:5" ht="15.75" customHeight="1">
      <c r="C14" s="6"/>
      <c r="D14" s="6"/>
      <c r="E14" s="6"/>
    </row>
    <row r="15" ht="15.75" customHeight="1">
      <c r="L15" s="83"/>
    </row>
    <row r="16" ht="15.75" customHeight="1">
      <c r="L16" s="83"/>
    </row>
    <row r="17" ht="15.75" customHeight="1">
      <c r="L17" s="83"/>
    </row>
    <row r="18" ht="15.75" customHeight="1">
      <c r="L18" s="83"/>
    </row>
    <row r="19" ht="15.75" customHeight="1">
      <c r="L19" s="83"/>
    </row>
    <row r="20" ht="15.75" customHeight="1">
      <c r="L20" s="83"/>
    </row>
    <row r="21" ht="15.75" customHeight="1">
      <c r="L21" s="83"/>
    </row>
    <row r="22" ht="15.75" customHeight="1">
      <c r="L22" s="83"/>
    </row>
    <row r="23" ht="16.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</sheetData>
  <sheetProtection/>
  <mergeCells count="10">
    <mergeCell ref="J2:K2"/>
    <mergeCell ref="L2:L3"/>
    <mergeCell ref="A1:L1"/>
    <mergeCell ref="D2:E2"/>
    <mergeCell ref="F2:F3"/>
    <mergeCell ref="G2:H2"/>
    <mergeCell ref="I2:I3"/>
    <mergeCell ref="A2:A3"/>
    <mergeCell ref="B2:B3"/>
    <mergeCell ref="C2:C3"/>
  </mergeCells>
  <printOptions/>
  <pageMargins left="0.4724409448818898" right="0" top="1.5748031496062993" bottom="0" header="0.3937007874015748" footer="0.3937007874015748"/>
  <pageSetup firstPageNumber="9" useFirstPageNumber="1" fitToHeight="1" fitToWidth="1" horizontalDpi="180" verticalDpi="180" orientation="landscape" paperSize="9" scale="83" r:id="rId1"/>
  <headerFooter alignWithMargins="0">
    <oddFooter>&amp;L7C9461D5&amp;C&amp;R&amp;P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/>
  <dimension ref="A1:Q27"/>
  <sheetViews>
    <sheetView showGridLines="0" zoomScale="90" zoomScaleNormal="90" zoomScalePageLayoutView="0" workbookViewId="0" topLeftCell="A10">
      <selection activeCell="A19" sqref="A19:C19"/>
    </sheetView>
  </sheetViews>
  <sheetFormatPr defaultColWidth="9.00390625" defaultRowHeight="15.75" customHeight="1"/>
  <cols>
    <col min="1" max="1" width="27.625" style="2" customWidth="1"/>
    <col min="2" max="2" width="10.50390625" style="2" customWidth="1"/>
    <col min="3" max="3" width="6.625" style="2" customWidth="1"/>
    <col min="4" max="5" width="13.125" style="2" customWidth="1"/>
    <col min="6" max="7" width="13.625" style="2" customWidth="1"/>
    <col min="8" max="16384" width="9.00390625" style="2" customWidth="1"/>
  </cols>
  <sheetData>
    <row r="1" spans="1:12" ht="39.75" customHeight="1">
      <c r="A1" s="293" t="s">
        <v>120</v>
      </c>
      <c r="B1" s="293"/>
      <c r="C1" s="293"/>
      <c r="D1" s="293"/>
      <c r="E1" s="293"/>
      <c r="F1" s="293"/>
      <c r="G1" s="293"/>
      <c r="H1" s="293"/>
      <c r="I1" s="293"/>
      <c r="J1" s="293"/>
      <c r="K1" s="30"/>
      <c r="L1" s="30"/>
    </row>
    <row r="2" spans="1:12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2" s="31" customFormat="1" ht="19.5" customHeight="1">
      <c r="A3" s="297" t="s">
        <v>73</v>
      </c>
      <c r="B3" s="297"/>
    </row>
    <row r="4" spans="1:5" ht="64.5" customHeight="1">
      <c r="A4" s="284"/>
      <c r="B4" s="285"/>
      <c r="C4" s="44" t="s">
        <v>11</v>
      </c>
      <c r="D4" s="289" t="s">
        <v>118</v>
      </c>
      <c r="E4" s="289"/>
    </row>
    <row r="5" spans="1:5" ht="17.25" customHeight="1">
      <c r="A5" s="298" t="s">
        <v>2</v>
      </c>
      <c r="B5" s="299"/>
      <c r="C5" s="45" t="s">
        <v>3</v>
      </c>
      <c r="D5" s="290">
        <v>1</v>
      </c>
      <c r="E5" s="290"/>
    </row>
    <row r="6" spans="1:5" ht="24.75" customHeight="1">
      <c r="A6" s="282" t="s">
        <v>4</v>
      </c>
      <c r="B6" s="283"/>
      <c r="C6" s="115">
        <v>1</v>
      </c>
      <c r="D6" s="287">
        <v>514505573.106817</v>
      </c>
      <c r="E6" s="288"/>
    </row>
    <row r="7" spans="1:3" ht="19.5" customHeight="1">
      <c r="A7" s="31"/>
      <c r="B7" s="31"/>
      <c r="C7" s="32"/>
    </row>
    <row r="8" spans="1:2" s="31" customFormat="1" ht="19.5" customHeight="1">
      <c r="A8" s="40" t="s">
        <v>74</v>
      </c>
      <c r="B8" s="40"/>
    </row>
    <row r="9" spans="1:5" ht="69.75" customHeight="1">
      <c r="A9" s="284"/>
      <c r="B9" s="285"/>
      <c r="C9" s="44" t="s">
        <v>11</v>
      </c>
      <c r="D9" s="289" t="s">
        <v>119</v>
      </c>
      <c r="E9" s="289"/>
    </row>
    <row r="10" spans="1:5" ht="17.25" customHeight="1">
      <c r="A10" s="298" t="s">
        <v>2</v>
      </c>
      <c r="B10" s="299"/>
      <c r="C10" s="45" t="s">
        <v>3</v>
      </c>
      <c r="D10" s="290">
        <v>1</v>
      </c>
      <c r="E10" s="290"/>
    </row>
    <row r="11" spans="1:5" ht="24.75" customHeight="1">
      <c r="A11" s="282" t="s">
        <v>4</v>
      </c>
      <c r="B11" s="283"/>
      <c r="C11" s="115">
        <v>1</v>
      </c>
      <c r="D11" s="287">
        <v>19827242.27</v>
      </c>
      <c r="E11" s="288"/>
    </row>
    <row r="12" spans="1:5" ht="19.5" customHeight="1">
      <c r="A12" s="31"/>
      <c r="B12" s="31"/>
      <c r="C12" s="32"/>
      <c r="D12" s="31"/>
      <c r="E12" s="31"/>
    </row>
    <row r="13" spans="1:7" ht="19.5" customHeight="1">
      <c r="A13" s="40" t="s">
        <v>23</v>
      </c>
      <c r="B13" s="40"/>
      <c r="C13" s="32"/>
      <c r="G13" s="84"/>
    </row>
    <row r="14" spans="1:10" ht="19.5" customHeight="1">
      <c r="A14" s="302"/>
      <c r="B14" s="303"/>
      <c r="C14" s="281" t="s">
        <v>11</v>
      </c>
      <c r="D14" s="290" t="s">
        <v>12</v>
      </c>
      <c r="E14" s="294" t="s">
        <v>41</v>
      </c>
      <c r="F14" s="294"/>
      <c r="G14" s="294"/>
      <c r="I14" s="33"/>
      <c r="J14" s="34"/>
    </row>
    <row r="15" spans="1:10" ht="39.75" customHeight="1">
      <c r="A15" s="304"/>
      <c r="B15" s="305"/>
      <c r="C15" s="281"/>
      <c r="D15" s="290"/>
      <c r="E15" s="19" t="s">
        <v>85</v>
      </c>
      <c r="F15" s="19" t="s">
        <v>24</v>
      </c>
      <c r="G15" s="19" t="s">
        <v>117</v>
      </c>
      <c r="I15" s="3"/>
      <c r="J15" s="34"/>
    </row>
    <row r="16" spans="1:14" ht="15.75" customHeight="1">
      <c r="A16" s="298" t="s">
        <v>2</v>
      </c>
      <c r="B16" s="299"/>
      <c r="C16" s="45" t="s">
        <v>3</v>
      </c>
      <c r="D16" s="45">
        <v>1</v>
      </c>
      <c r="E16" s="45">
        <v>2</v>
      </c>
      <c r="F16" s="45">
        <v>3</v>
      </c>
      <c r="G16" s="45">
        <v>4</v>
      </c>
      <c r="I16" s="35"/>
      <c r="J16" s="36"/>
      <c r="K16" s="37"/>
      <c r="L16" s="37"/>
      <c r="M16" s="37"/>
      <c r="N16" s="37"/>
    </row>
    <row r="17" spans="1:14" ht="34.5" customHeight="1">
      <c r="A17" s="306" t="s">
        <v>326</v>
      </c>
      <c r="B17" s="307"/>
      <c r="C17" s="139">
        <v>1</v>
      </c>
      <c r="D17" s="163">
        <f>SUM(E17:G17)</f>
        <v>268043</v>
      </c>
      <c r="E17" s="152">
        <v>4775</v>
      </c>
      <c r="F17" s="152">
        <v>261060</v>
      </c>
      <c r="G17" s="152">
        <v>2208</v>
      </c>
      <c r="I17" s="38"/>
      <c r="J17" s="38"/>
      <c r="K17" s="37"/>
      <c r="L17" s="37"/>
      <c r="M17" s="37"/>
      <c r="N17" s="37"/>
    </row>
    <row r="18" spans="1:5" ht="18" customHeight="1">
      <c r="A18" s="140"/>
      <c r="B18" s="140"/>
      <c r="E18" s="39"/>
    </row>
    <row r="19" spans="1:8" ht="49.5" customHeight="1">
      <c r="A19" s="291" t="s">
        <v>348</v>
      </c>
      <c r="B19" s="291"/>
      <c r="C19" s="291"/>
      <c r="D19" s="169"/>
      <c r="E19" s="168"/>
      <c r="F19" s="169"/>
      <c r="G19" s="169" t="s">
        <v>349</v>
      </c>
      <c r="H19" s="169"/>
    </row>
    <row r="20" spans="1:8" ht="18" customHeight="1">
      <c r="A20" s="145"/>
      <c r="B20" s="145"/>
      <c r="C20" s="145"/>
      <c r="D20" s="292"/>
      <c r="E20" s="292"/>
      <c r="F20" s="292"/>
      <c r="G20" s="292"/>
      <c r="H20" s="292"/>
    </row>
    <row r="21" spans="1:17" ht="18" customHeight="1">
      <c r="A21" s="309" t="s">
        <v>350</v>
      </c>
      <c r="B21" s="309"/>
      <c r="C21" s="309"/>
      <c r="D21" s="150"/>
      <c r="E21" s="167"/>
      <c r="F21" s="150"/>
      <c r="G21" s="150" t="s">
        <v>346</v>
      </c>
      <c r="H21" s="150"/>
      <c r="I21" s="41"/>
      <c r="J21" s="41"/>
      <c r="K21" s="291"/>
      <c r="L21" s="291"/>
      <c r="M21" s="291"/>
      <c r="N21" s="150"/>
      <c r="O21" s="150"/>
      <c r="P21" s="150"/>
      <c r="Q21" s="170"/>
    </row>
    <row r="22" spans="1:17" ht="16.5" customHeight="1">
      <c r="A22" s="148" t="s">
        <v>351</v>
      </c>
      <c r="B22" s="145"/>
      <c r="C22" s="145"/>
      <c r="D22" s="296"/>
      <c r="E22" s="296"/>
      <c r="F22" s="296"/>
      <c r="G22" s="296"/>
      <c r="H22" s="296"/>
      <c r="I22" s="42"/>
      <c r="J22" s="42"/>
      <c r="K22" s="145"/>
      <c r="L22" s="145"/>
      <c r="M22" s="145"/>
      <c r="N22" s="166"/>
      <c r="O22" s="166"/>
      <c r="P22" s="166"/>
      <c r="Q22" s="166"/>
    </row>
    <row r="23" spans="1:17" ht="18" customHeight="1">
      <c r="A23" s="308"/>
      <c r="B23" s="308"/>
      <c r="C23" s="308"/>
      <c r="D23" s="142"/>
      <c r="E23" s="143"/>
      <c r="F23" s="146"/>
      <c r="G23" s="147"/>
      <c r="H23" s="147"/>
      <c r="K23" s="164"/>
      <c r="L23" s="172"/>
      <c r="M23" s="164"/>
      <c r="N23" s="142"/>
      <c r="O23" s="143"/>
      <c r="P23" s="146"/>
      <c r="Q23" s="171"/>
    </row>
    <row r="24" spans="1:17" ht="18" customHeight="1">
      <c r="A24" s="295" t="s">
        <v>345</v>
      </c>
      <c r="B24" s="295"/>
      <c r="C24" s="295"/>
      <c r="D24" s="142"/>
      <c r="E24" s="148"/>
      <c r="F24" s="148"/>
      <c r="G24" s="148"/>
      <c r="H24" s="148"/>
      <c r="K24" s="165"/>
      <c r="L24" s="165"/>
      <c r="M24" s="165"/>
      <c r="N24" s="142"/>
      <c r="O24" s="148"/>
      <c r="P24" s="148"/>
      <c r="Q24" s="148"/>
    </row>
    <row r="25" spans="1:17" ht="18" customHeight="1">
      <c r="A25" s="300"/>
      <c r="B25" s="300"/>
      <c r="C25" s="300"/>
      <c r="D25" s="142"/>
      <c r="E25" s="149"/>
      <c r="F25" s="143"/>
      <c r="G25" s="143"/>
      <c r="H25" s="143"/>
      <c r="K25" s="300"/>
      <c r="L25" s="300"/>
      <c r="M25" s="300"/>
      <c r="N25" s="142"/>
      <c r="O25" s="149"/>
      <c r="P25" s="143"/>
      <c r="Q25" s="143"/>
    </row>
    <row r="26" spans="1:17" ht="18" customHeight="1">
      <c r="A26" s="144"/>
      <c r="B26" s="144"/>
      <c r="C26" s="144"/>
      <c r="D26" s="144"/>
      <c r="E26" s="143"/>
      <c r="F26" s="143"/>
      <c r="G26" s="143"/>
      <c r="H26" s="143"/>
      <c r="K26" s="301"/>
      <c r="L26" s="301"/>
      <c r="M26" s="301"/>
      <c r="N26" s="144"/>
      <c r="O26" s="143"/>
      <c r="P26" s="143"/>
      <c r="Q26" s="143"/>
    </row>
    <row r="27" spans="1:8" ht="18" customHeight="1">
      <c r="A27" s="286"/>
      <c r="B27" s="286"/>
      <c r="C27" s="286"/>
      <c r="D27" s="286"/>
      <c r="E27" s="286"/>
      <c r="F27" s="286"/>
      <c r="G27" s="286"/>
      <c r="H27" s="286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</sheetData>
  <sheetProtection/>
  <mergeCells count="31">
    <mergeCell ref="K26:M26"/>
    <mergeCell ref="A10:B10"/>
    <mergeCell ref="A14:B15"/>
    <mergeCell ref="A16:B16"/>
    <mergeCell ref="A17:B17"/>
    <mergeCell ref="A25:C25"/>
    <mergeCell ref="A23:C23"/>
    <mergeCell ref="A21:C21"/>
    <mergeCell ref="A24:C24"/>
    <mergeCell ref="D22:H22"/>
    <mergeCell ref="A3:B3"/>
    <mergeCell ref="A4:B4"/>
    <mergeCell ref="A5:B5"/>
    <mergeCell ref="K25:M25"/>
    <mergeCell ref="K21:M21"/>
    <mergeCell ref="D20:H20"/>
    <mergeCell ref="A1:J1"/>
    <mergeCell ref="E14:G14"/>
    <mergeCell ref="D4:E4"/>
    <mergeCell ref="D5:E5"/>
    <mergeCell ref="D14:D15"/>
    <mergeCell ref="C14:C15"/>
    <mergeCell ref="A6:B6"/>
    <mergeCell ref="A9:B9"/>
    <mergeCell ref="A11:B11"/>
    <mergeCell ref="A27:H27"/>
    <mergeCell ref="D6:E6"/>
    <mergeCell ref="D11:E11"/>
    <mergeCell ref="D9:E9"/>
    <mergeCell ref="D10:E10"/>
    <mergeCell ref="A19:C19"/>
  </mergeCells>
  <printOptions/>
  <pageMargins left="1.4173228346456694" right="0" top="0.3937007874015748" bottom="0" header="0.3937007874015748" footer="0"/>
  <pageSetup firstPageNumber="10" useFirstPageNumber="1" horizontalDpi="180" verticalDpi="180" orientation="landscape" paperSize="9" scale="86" r:id="rId1"/>
  <headerFooter alignWithMargins="0">
    <oddFooter>&amp;L7C9461D5&amp;C&amp;R&amp;P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00.625" style="14" customWidth="1"/>
    <col min="2" max="16384" width="0" style="14" hidden="1" customWidth="1"/>
  </cols>
  <sheetData>
    <row r="1" ht="24.75" customHeight="1">
      <c r="A1" s="13" t="s">
        <v>34</v>
      </c>
    </row>
    <row r="2" ht="24.75" customHeight="1"/>
    <row r="3" ht="24.75" customHeight="1"/>
    <row r="4" ht="24.75" customHeight="1">
      <c r="A4" s="14" t="s">
        <v>42</v>
      </c>
    </row>
    <row r="5" ht="24.75" customHeight="1"/>
    <row r="6" ht="24.75" customHeight="1"/>
    <row r="7" ht="24.75" customHeight="1">
      <c r="A7" s="14" t="s">
        <v>50</v>
      </c>
    </row>
    <row r="8" ht="24.75" customHeight="1"/>
    <row r="9" ht="24.75" customHeight="1"/>
    <row r="10" ht="24.75" customHeight="1">
      <c r="A10" s="14" t="s">
        <v>51</v>
      </c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 hidden="1"/>
  </sheetData>
  <sheetProtection/>
  <printOptions/>
  <pageMargins left="1.7716535433070868" right="0" top="1.968503937007874" bottom="0" header="0.5118110236220472" footer="0.5118110236220472"/>
  <pageSetup horizontalDpi="600" verticalDpi="600" orientation="landscape" paperSize="9" r:id="rId1"/>
  <headerFooter alignWithMargins="0">
    <oddFooter>&amp;L7C9461D5&amp;C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2017-02-03T13:29:25Z</cp:lastPrinted>
  <dcterms:created xsi:type="dcterms:W3CDTF">2015-09-09T11:46:29Z</dcterms:created>
  <dcterms:modified xsi:type="dcterms:W3CDTF">2017-02-20T12:36:23Z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Зведений- 1-МС_4.2016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316317</vt:i4>
  </property>
  <property fmtid="{D5CDD505-2E9C-101B-9397-08002B2CF9AE}" pid="7" name="Тип звіту">
    <vt:lpwstr>Зведений- 1-МС</vt:lpwstr>
  </property>
  <property fmtid="{D5CDD505-2E9C-101B-9397-08002B2CF9AE}" pid="8" name="К.Cума">
    <vt:lpwstr>7C9461D5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D1C35D15</vt:lpwstr>
  </property>
  <property fmtid="{D5CDD505-2E9C-101B-9397-08002B2CF9AE}" pid="16" name="Версія БД">
    <vt:lpwstr>3.17.1.1578</vt:lpwstr>
  </property>
</Properties>
</file>