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341" windowWidth="15480" windowHeight="11400" firstSheet="1" activeTab="1"/>
  </bookViews>
  <sheets>
    <sheet name="зміст" sheetId="1" r:id="rId1"/>
    <sheet name="9_1" sheetId="2" r:id="rId2"/>
    <sheet name="Z9_1" sheetId="3" state="hidden" r:id="rId3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'Z9_1'!$A$1:$D$28</definedName>
    <definedName name="Z9_2">#REF!</definedName>
    <definedName name="_xlnm.Print_Area" localSheetId="1">'9_1'!$A$1:$P$39</definedName>
  </definedNames>
  <calcPr fullCalcOnLoad="1"/>
</workbook>
</file>

<file path=xl/sharedStrings.xml><?xml version="1.0" encoding="utf-8"?>
<sst xmlns="http://schemas.openxmlformats.org/spreadsheetml/2006/main" count="151" uniqueCount="135">
  <si>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</si>
  <si>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</si>
  <si>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</si>
  <si>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</si>
  <si>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</si>
  <si>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</si>
  <si>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</si>
  <si>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</si>
  <si>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</si>
  <si>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</si>
  <si>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</si>
  <si>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</si>
  <si>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</si>
  <si>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</si>
  <si>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</si>
  <si>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</si>
  <si>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</si>
  <si>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</si>
  <si>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</si>
  <si>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</si>
  <si>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</si>
  <si>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</si>
  <si>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</si>
  <si>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</si>
  <si>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</si>
  <si>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</si>
  <si>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</si>
  <si>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</si>
  <si>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</si>
  <si>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</si>
  <si>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</si>
  <si>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</si>
  <si>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</si>
  <si>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</si>
  <si>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</si>
  <si>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</si>
  <si>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</si>
  <si>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</si>
  <si>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</si>
  <si>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</si>
  <si>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</si>
  <si>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</si>
  <si>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</si>
  <si>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</si>
  <si>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</si>
  <si>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</si>
  <si>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</si>
  <si>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</si>
  <si>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</si>
  <si>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</si>
  <si>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</si>
  <si>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</si>
  <si>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</si>
  <si>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</si>
  <si>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</si>
  <si>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</si>
  <si>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</si>
  <si>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</si>
  <si>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</si>
  <si>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</si>
  <si>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</si>
  <si>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</si>
  <si>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</si>
  <si>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</si>
  <si>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</si>
  <si>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</si>
  <si>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</si>
  <si>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</si>
  <si>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</si>
  <si>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</si>
  <si>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</si>
  <si>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</si>
  <si>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</si>
  <si>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</si>
  <si>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</si>
  <si>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</si>
  <si>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</si>
  <si>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</si>
  <si>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</si>
  <si>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</si>
  <si>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</si>
  <si>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</si>
  <si>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</si>
  <si>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</si>
  <si>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</si>
  <si>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</si>
  <si>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</si>
  <si>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>Таблиця 9.1</t>
  </si>
  <si>
    <t>Якість розгляду місцевими загальними судами цивільних справ</t>
  </si>
  <si>
    <t>Скасовано та змінено апеляційними загальними судами рішень місцевих загальних судів</t>
  </si>
  <si>
    <t>№ з/п</t>
  </si>
  <si>
    <t>Область
(регіон)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</si>
  <si>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</si>
  <si>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</si>
  <si>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</si>
  <si>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</si>
  <si>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I півріччя 2012</t>
  </si>
  <si>
    <t>I півріччя 2013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</si>
  <si>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</si>
  <si>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</si>
  <si>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</si>
  <si>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</si>
  <si>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</si>
  <si>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</si>
  <si>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</si>
  <si>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</si>
  <si>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</si>
  <si>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</si>
  <si>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</si>
  <si>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</si>
  <si>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</si>
  <si>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</si>
  <si>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</si>
  <si>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</si>
  <si>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</si>
  <si>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</si>
  <si>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</si>
  <si>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</si>
  <si>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</si>
  <si>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</si>
  <si>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</si>
  <si>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</si>
  <si>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</si>
  <si>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</si>
  <si>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</si>
  <si>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</si>
  <si>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</si>
  <si>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</si>
  <si>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</si>
  <si>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</si>
  <si>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ухваленням  рішення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</si>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</sst>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7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right" vertical="center" wrapText="1"/>
      <protection locked="0"/>
    </xf>
    <xf numFmtId="0" fontId="5" fillId="35" borderId="10" xfId="0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1" fontId="5" fillId="35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5" t="s">
        <v>0</v>
      </c>
      <c r="B1" s="15" t="s">
        <v>1</v>
      </c>
    </row>
    <row r="2" spans="1:2" ht="15.75">
      <c r="A2" s="15"/>
      <c r="B2" s="16"/>
    </row>
    <row r="3" spans="1:2" ht="15.75">
      <c r="A3" s="15" t="s">
        <v>2</v>
      </c>
      <c r="B3" s="15" t="s">
        <v>3</v>
      </c>
    </row>
    <row r="4" spans="1:2" ht="15.75">
      <c r="A4" s="15"/>
      <c r="B4" s="16"/>
    </row>
    <row r="5" spans="1:2" ht="15.75">
      <c r="A5" s="15" t="s">
        <v>4</v>
      </c>
      <c r="B5" s="15" t="s">
        <v>5</v>
      </c>
    </row>
    <row r="6" spans="1:2" ht="15.75">
      <c r="A6" s="15"/>
      <c r="B6" s="16"/>
    </row>
    <row r="7" spans="1:2" ht="15.75">
      <c r="A7" s="15" t="s">
        <v>6</v>
      </c>
      <c r="B7" s="15" t="s">
        <v>7</v>
      </c>
    </row>
    <row r="8" spans="1:2" ht="15.75">
      <c r="A8" s="15"/>
      <c r="B8" s="16"/>
    </row>
    <row r="9" spans="1:2" ht="15.75">
      <c r="A9" s="15" t="s">
        <v>8</v>
      </c>
      <c r="B9" s="15" t="s">
        <v>9</v>
      </c>
    </row>
    <row r="10" spans="1:2" ht="15.75">
      <c r="A10" s="15"/>
      <c r="B10" s="16"/>
    </row>
    <row r="11" spans="1:2" ht="15.75">
      <c r="A11" s="15" t="s">
        <v>10</v>
      </c>
      <c r="B11" s="15" t="s">
        <v>11</v>
      </c>
    </row>
    <row r="12" spans="1:2" ht="15.75">
      <c r="A12" s="15"/>
      <c r="B12" s="16"/>
    </row>
    <row r="13" spans="1:2" ht="31.5">
      <c r="A13" s="15" t="s">
        <v>12</v>
      </c>
      <c r="B13" s="15" t="s">
        <v>13</v>
      </c>
    </row>
    <row r="14" spans="1:2" ht="15.75">
      <c r="A14" s="15"/>
      <c r="B14" s="16"/>
    </row>
    <row r="15" spans="1:2" ht="15.75">
      <c r="A15" s="15" t="s">
        <v>14</v>
      </c>
      <c r="B15" s="15" t="s">
        <v>15</v>
      </c>
    </row>
    <row r="16" spans="1:2" ht="15.75">
      <c r="A16" s="15"/>
      <c r="B16" s="16"/>
    </row>
    <row r="17" spans="1:2" ht="31.5">
      <c r="A17" s="15" t="s">
        <v>16</v>
      </c>
      <c r="B17" s="15" t="s">
        <v>17</v>
      </c>
    </row>
    <row r="18" spans="1:2" ht="15.75">
      <c r="A18" s="15"/>
      <c r="B18" s="16"/>
    </row>
    <row r="19" spans="1:2" ht="15.75">
      <c r="A19" s="15" t="s">
        <v>18</v>
      </c>
      <c r="B19" s="15" t="s">
        <v>19</v>
      </c>
    </row>
    <row r="20" spans="1:2" ht="15.75">
      <c r="A20" s="15"/>
      <c r="B20" s="16"/>
    </row>
    <row r="21" spans="1:2" ht="15.75">
      <c r="A21" s="15" t="s">
        <v>20</v>
      </c>
      <c r="B21" s="15" t="s">
        <v>21</v>
      </c>
    </row>
    <row r="22" spans="1:2" ht="15.75">
      <c r="A22" s="15"/>
      <c r="B22" s="16"/>
    </row>
    <row r="23" spans="1:2" ht="15.75">
      <c r="A23" s="15" t="s">
        <v>22</v>
      </c>
      <c r="B23" s="15" t="s">
        <v>23</v>
      </c>
    </row>
    <row r="24" spans="1:2" ht="15.75">
      <c r="A24" s="15"/>
      <c r="B24" s="16"/>
    </row>
    <row r="25" spans="1:2" ht="15.75">
      <c r="A25" s="15" t="s">
        <v>24</v>
      </c>
      <c r="B25" s="15" t="s">
        <v>25</v>
      </c>
    </row>
    <row r="26" spans="1:2" ht="15.75">
      <c r="A26" s="15"/>
      <c r="B26" s="16"/>
    </row>
    <row r="27" spans="1:2" ht="15.75">
      <c r="A27" s="15" t="s">
        <v>26</v>
      </c>
      <c r="B27" s="15" t="s">
        <v>27</v>
      </c>
    </row>
    <row r="28" spans="1:2" ht="15.75">
      <c r="A28" s="15"/>
      <c r="B28" s="16"/>
    </row>
    <row r="29" spans="1:2" ht="15.75">
      <c r="A29" s="15" t="s">
        <v>28</v>
      </c>
      <c r="B29" s="15" t="s">
        <v>29</v>
      </c>
    </row>
    <row r="30" spans="1:2" ht="15.75">
      <c r="A30" s="15"/>
      <c r="B30" s="16"/>
    </row>
    <row r="31" spans="1:2" ht="15.75">
      <c r="A31" s="15" t="s">
        <v>30</v>
      </c>
      <c r="B31" s="15" t="s">
        <v>31</v>
      </c>
    </row>
    <row r="32" spans="1:2" ht="15.75">
      <c r="A32" s="15"/>
      <c r="B32" s="16"/>
    </row>
    <row r="33" spans="1:2" ht="31.5">
      <c r="A33" s="15" t="s">
        <v>32</v>
      </c>
      <c r="B33" s="15" t="s">
        <v>33</v>
      </c>
    </row>
    <row r="34" spans="1:2" ht="15.75">
      <c r="A34" s="15"/>
      <c r="B34" s="16"/>
    </row>
    <row r="35" spans="1:2" ht="31.5">
      <c r="A35" s="17" t="s">
        <v>34</v>
      </c>
      <c r="B35" s="17" t="s">
        <v>35</v>
      </c>
    </row>
    <row r="36" spans="1:2" ht="15.75">
      <c r="A36" s="17"/>
      <c r="B36" s="16"/>
    </row>
    <row r="37" spans="1:2" ht="15.75">
      <c r="A37" s="17" t="s">
        <v>36</v>
      </c>
      <c r="B37" s="17" t="s">
        <v>37</v>
      </c>
    </row>
    <row r="38" spans="1:2" ht="15.75">
      <c r="A38" s="17"/>
      <c r="B38" s="16"/>
    </row>
    <row r="39" spans="1:2" ht="15.75">
      <c r="A39" s="17" t="s">
        <v>38</v>
      </c>
      <c r="B39" s="17" t="s">
        <v>39</v>
      </c>
    </row>
    <row r="40" spans="1:2" ht="15.75">
      <c r="A40" s="17"/>
      <c r="B40" s="16"/>
    </row>
    <row r="41" spans="1:2" ht="31.5">
      <c r="A41" s="17" t="s">
        <v>40</v>
      </c>
      <c r="B41" s="17" t="s">
        <v>41</v>
      </c>
    </row>
    <row r="42" spans="1:2" ht="15.75">
      <c r="A42" s="17"/>
      <c r="B42" s="16"/>
    </row>
    <row r="43" spans="1:2" ht="31.5">
      <c r="A43" s="17" t="s">
        <v>42</v>
      </c>
      <c r="B43" s="17" t="s">
        <v>43</v>
      </c>
    </row>
    <row r="44" spans="1:2" ht="15.75">
      <c r="A44" s="18"/>
      <c r="B44" s="16"/>
    </row>
    <row r="45" spans="1:2" ht="15.75">
      <c r="A45" s="17" t="s">
        <v>44</v>
      </c>
      <c r="B45" s="17" t="s">
        <v>45</v>
      </c>
    </row>
    <row r="46" spans="1:2" ht="15.75">
      <c r="A46" s="17"/>
      <c r="B46" s="16"/>
    </row>
    <row r="47" spans="1:2" ht="15.75">
      <c r="A47" s="17" t="s">
        <v>46</v>
      </c>
      <c r="B47" s="17" t="s">
        <v>47</v>
      </c>
    </row>
    <row r="48" spans="1:2" ht="15.75">
      <c r="A48" s="17"/>
      <c r="B48" s="16"/>
    </row>
    <row r="49" spans="1:2" ht="15.75">
      <c r="A49" s="17" t="s">
        <v>48</v>
      </c>
      <c r="B49" s="17" t="s">
        <v>49</v>
      </c>
    </row>
    <row r="50" spans="1:2" ht="15.75">
      <c r="A50" s="17"/>
      <c r="B50" s="16"/>
    </row>
    <row r="51" spans="1:2" ht="31.5">
      <c r="A51" s="15" t="s">
        <v>50</v>
      </c>
      <c r="B51" s="15" t="s">
        <v>51</v>
      </c>
    </row>
    <row r="52" spans="1:2" ht="15.75">
      <c r="A52" s="18"/>
      <c r="B52" s="16"/>
    </row>
    <row r="53" spans="1:2" ht="15.75">
      <c r="A53" s="15" t="s">
        <v>52</v>
      </c>
      <c r="B53" s="15" t="s">
        <v>53</v>
      </c>
    </row>
    <row r="54" spans="1:2" ht="15.75">
      <c r="A54" s="15"/>
      <c r="B54" s="16"/>
    </row>
    <row r="55" spans="1:2" ht="15.75">
      <c r="A55" s="15" t="s">
        <v>54</v>
      </c>
      <c r="B55" s="15" t="s">
        <v>55</v>
      </c>
    </row>
    <row r="56" spans="1:2" ht="15.75">
      <c r="A56" s="15"/>
      <c r="B56" s="16"/>
    </row>
    <row r="57" spans="1:2" ht="15.75">
      <c r="A57" s="15" t="s">
        <v>56</v>
      </c>
      <c r="B57" s="15" t="s">
        <v>57</v>
      </c>
    </row>
    <row r="58" spans="1:2" ht="15.75">
      <c r="A58" s="18"/>
      <c r="B58" s="16"/>
    </row>
    <row r="59" spans="1:2" ht="31.5">
      <c r="A59" s="17" t="s">
        <v>58</v>
      </c>
      <c r="B59" s="17" t="s">
        <v>59</v>
      </c>
    </row>
    <row r="60" spans="1:2" ht="15.75">
      <c r="A60" s="17"/>
      <c r="B60" s="16"/>
    </row>
    <row r="61" spans="1:2" ht="15.75">
      <c r="A61" s="15" t="s">
        <v>60</v>
      </c>
      <c r="B61" s="15" t="s">
        <v>61</v>
      </c>
    </row>
    <row r="62" spans="1:2" ht="15.75">
      <c r="A62" s="15"/>
      <c r="B62" s="16"/>
    </row>
    <row r="63" spans="1:2" ht="31.5">
      <c r="A63" s="15" t="s">
        <v>62</v>
      </c>
      <c r="B63" s="15" t="s">
        <v>63</v>
      </c>
    </row>
    <row r="64" spans="1:2" ht="15.75">
      <c r="A64" s="15"/>
      <c r="B64" s="16"/>
    </row>
    <row r="65" spans="1:2" ht="15.75">
      <c r="A65" s="15" t="s">
        <v>64</v>
      </c>
      <c r="B65" s="15" t="s">
        <v>65</v>
      </c>
    </row>
    <row r="66" spans="1:2" ht="15.75">
      <c r="A66" s="17"/>
      <c r="B66" s="16"/>
    </row>
    <row r="67" spans="1:2" ht="31.5">
      <c r="A67" s="17" t="s">
        <v>66</v>
      </c>
      <c r="B67" s="17" t="s">
        <v>67</v>
      </c>
    </row>
    <row r="68" spans="1:2" ht="15.75">
      <c r="A68" s="15"/>
      <c r="B68" s="16"/>
    </row>
    <row r="69" spans="1:2" ht="31.5">
      <c r="A69" s="15" t="s">
        <v>68</v>
      </c>
      <c r="B69" s="15" t="s">
        <v>69</v>
      </c>
    </row>
    <row r="70" spans="1:2" ht="15.75">
      <c r="A70" s="18"/>
      <c r="B70" s="16"/>
    </row>
    <row r="71" spans="1:2" ht="31.5">
      <c r="A71" s="15" t="s">
        <v>70</v>
      </c>
      <c r="B71" s="15" t="s">
        <v>71</v>
      </c>
    </row>
    <row r="72" spans="1:2" ht="15.75">
      <c r="A72" s="18"/>
      <c r="B72" s="16"/>
    </row>
    <row r="73" spans="1:2" ht="31.5">
      <c r="A73" s="15" t="s">
        <v>72</v>
      </c>
      <c r="B73" s="15" t="s">
        <v>73</v>
      </c>
    </row>
    <row r="74" spans="1:2" ht="15.75">
      <c r="A74" s="15"/>
      <c r="B74" s="16"/>
    </row>
    <row r="75" spans="1:2" ht="31.5">
      <c r="A75" s="15" t="s">
        <v>74</v>
      </c>
      <c r="B75" s="15" t="s">
        <v>75</v>
      </c>
    </row>
    <row r="76" spans="1:2" ht="15.75">
      <c r="A76" s="18"/>
      <c r="B76" s="16"/>
    </row>
    <row r="77" spans="1:2" ht="31.5">
      <c r="A77" s="15" t="s">
        <v>76</v>
      </c>
      <c r="B77" s="15" t="s">
        <v>77</v>
      </c>
    </row>
    <row r="78" spans="1:2" ht="15.75">
      <c r="A78" s="18"/>
      <c r="B78" s="16"/>
    </row>
    <row r="79" spans="1:2" ht="31.5">
      <c r="A79" s="15" t="s">
        <v>78</v>
      </c>
      <c r="B79" s="15" t="s">
        <v>79</v>
      </c>
    </row>
    <row r="80" spans="1:2" ht="15.75">
      <c r="A80" s="18" t="s">
        <v>80</v>
      </c>
      <c r="B80" s="16"/>
    </row>
    <row r="81" spans="1:2" ht="31.5">
      <c r="A81" s="15" t="s">
        <v>81</v>
      </c>
      <c r="B81" s="15" t="s">
        <v>82</v>
      </c>
    </row>
    <row r="82" spans="1:2" ht="15.75">
      <c r="A82" s="15"/>
      <c r="B82" s="16"/>
    </row>
    <row r="83" spans="1:2" ht="31.5">
      <c r="A83" s="15" t="s">
        <v>83</v>
      </c>
      <c r="B83" s="15" t="s">
        <v>84</v>
      </c>
    </row>
    <row r="84" spans="1:2" ht="15.75">
      <c r="A84" s="15"/>
      <c r="B84" s="16"/>
    </row>
    <row r="85" spans="1:2" ht="31.5">
      <c r="A85" s="15" t="s">
        <v>85</v>
      </c>
      <c r="B85" s="15" t="s">
        <v>86</v>
      </c>
    </row>
    <row r="86" ht="18.75">
      <c r="A86" s="14"/>
    </row>
    <row r="87" ht="18.75">
      <c r="A87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9.25390625" style="1" customWidth="1"/>
    <col min="4" max="4" width="9.625" style="1" customWidth="1"/>
    <col min="5" max="5" width="7.75390625" style="1" customWidth="1"/>
    <col min="6" max="6" width="8.125" style="1" customWidth="1"/>
    <col min="7" max="7" width="7.00390625" style="1" customWidth="1"/>
    <col min="8" max="8" width="8.125" style="1" customWidth="1"/>
    <col min="9" max="9" width="8.875" style="1" customWidth="1"/>
    <col min="10" max="10" width="8.25390625" style="1" customWidth="1"/>
    <col min="11" max="11" width="9.125" style="1" customWidth="1"/>
    <col min="12" max="12" width="8.125" style="1" customWidth="1"/>
    <col min="13" max="13" width="8.75390625" style="1" customWidth="1"/>
    <col min="14" max="14" width="8.25390625" style="1" customWidth="1"/>
    <col min="15" max="15" width="9.125" style="1" customWidth="1"/>
    <col min="16" max="16" width="8.25390625" style="1" customWidth="1"/>
    <col min="17" max="22" width="4.75390625" style="1" customWidth="1"/>
    <col min="23" max="16384" width="9.125" style="1" customWidth="1"/>
  </cols>
  <sheetData>
    <row r="1" ht="12.75">
      <c r="O1" s="11" t="s">
        <v>87</v>
      </c>
    </row>
    <row r="2" spans="1:16" ht="14.25" customHeight="1">
      <c r="A2" s="28" t="s">
        <v>88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2.75">
      <c r="A4" s="29" t="s">
        <v>89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48.75" customHeight="1">
      <c r="A5" s="30" t="s">
        <v>90</v>
      </c>
      <c r="B5" s="31" t="s">
        <v>91</v>
      </c>
      <c r="C5" s="32" t="s">
        <v>92</v>
      </c>
      <c r="D5" s="32"/>
      <c r="E5" s="32" t="s">
        <v>93</v>
      </c>
      <c r="F5" s="32"/>
      <c r="G5" s="32"/>
      <c r="H5" s="32"/>
      <c r="I5" s="32" t="s">
        <v>94</v>
      </c>
      <c r="J5" s="32"/>
      <c r="K5" s="32"/>
      <c r="L5" s="32"/>
      <c r="M5" s="32" t="s">
        <v>95</v>
      </c>
      <c r="N5" s="32"/>
      <c r="O5" s="32"/>
      <c r="P5" s="32"/>
    </row>
    <row r="6" spans="1:16" ht="12.75" customHeight="1">
      <c r="A6" s="30"/>
      <c r="B6" s="31"/>
      <c r="C6" s="33" t="s">
        <v>96</v>
      </c>
      <c r="D6" s="33" t="s">
        <v>97</v>
      </c>
      <c r="E6" s="33" t="s">
        <v>96</v>
      </c>
      <c r="F6" s="33"/>
      <c r="G6" s="33" t="s">
        <v>97</v>
      </c>
      <c r="H6" s="33"/>
      <c r="I6" s="33" t="s">
        <v>96</v>
      </c>
      <c r="J6" s="33"/>
      <c r="K6" s="33" t="s">
        <v>97</v>
      </c>
      <c r="L6" s="33"/>
      <c r="M6" s="33" t="s">
        <v>96</v>
      </c>
      <c r="N6" s="33"/>
      <c r="O6" s="33" t="s">
        <v>97</v>
      </c>
      <c r="P6" s="33"/>
    </row>
    <row r="7" spans="1:16" ht="21" customHeight="1">
      <c r="A7" s="30"/>
      <c r="B7" s="31"/>
      <c r="C7" s="33"/>
      <c r="D7" s="33"/>
      <c r="E7" s="5" t="s">
        <v>98</v>
      </c>
      <c r="F7" s="9" t="s">
        <v>99</v>
      </c>
      <c r="G7" s="5" t="s">
        <v>98</v>
      </c>
      <c r="H7" s="9" t="s">
        <v>99</v>
      </c>
      <c r="I7" s="12" t="s">
        <v>98</v>
      </c>
      <c r="J7" s="9" t="s">
        <v>99</v>
      </c>
      <c r="K7" s="12" t="s">
        <v>98</v>
      </c>
      <c r="L7" s="9" t="s">
        <v>99</v>
      </c>
      <c r="M7" s="5" t="s">
        <v>98</v>
      </c>
      <c r="N7" s="9" t="s">
        <v>99</v>
      </c>
      <c r="O7" s="5" t="s">
        <v>98</v>
      </c>
      <c r="P7" s="9" t="s">
        <v>99</v>
      </c>
    </row>
    <row r="8" spans="1:16" ht="12" customHeight="1">
      <c r="A8" s="4" t="s">
        <v>100</v>
      </c>
      <c r="B8" s="4" t="s">
        <v>101</v>
      </c>
      <c r="C8" s="4">
        <v>1</v>
      </c>
      <c r="D8" s="4">
        <v>2</v>
      </c>
      <c r="E8" s="4">
        <v>3</v>
      </c>
      <c r="F8" s="3">
        <v>4</v>
      </c>
      <c r="G8" s="4">
        <v>5</v>
      </c>
      <c r="H8" s="3">
        <v>6</v>
      </c>
      <c r="I8" s="4">
        <v>7</v>
      </c>
      <c r="J8" s="3">
        <v>8</v>
      </c>
      <c r="K8" s="4">
        <v>9</v>
      </c>
      <c r="L8" s="3">
        <v>10</v>
      </c>
      <c r="M8" s="4">
        <v>11</v>
      </c>
      <c r="N8" s="3">
        <v>12</v>
      </c>
      <c r="O8" s="4">
        <v>13</v>
      </c>
      <c r="P8" s="3">
        <v>14</v>
      </c>
    </row>
    <row r="9" spans="1:22" ht="12" customHeight="1">
      <c r="A9" s="6">
        <v>1</v>
      </c>
      <c r="B9" s="7" t="s">
        <v>102</v>
      </c>
      <c r="C9" s="8">
        <v>15135</v>
      </c>
      <c r="D9" s="8">
        <f>'Z9_1'!A2</f>
        <v>15239</v>
      </c>
      <c r="E9" s="8">
        <v>782</v>
      </c>
      <c r="F9" s="24">
        <v>5.166831846712918</v>
      </c>
      <c r="G9" s="8">
        <f>'Z9_1'!B2</f>
        <v>805</v>
      </c>
      <c r="H9" s="24">
        <f>G9*100/D9</f>
        <v>5.2824988516306846</v>
      </c>
      <c r="I9" s="8">
        <v>327</v>
      </c>
      <c r="J9" s="24">
        <v>2.1605550049554014</v>
      </c>
      <c r="K9" s="25">
        <f>'Z9_1'!C2</f>
        <v>244</v>
      </c>
      <c r="L9" s="24">
        <v>1.517150395778364</v>
      </c>
      <c r="M9" s="10">
        <f>E9+I9</f>
        <v>1109</v>
      </c>
      <c r="N9" s="24">
        <v>7.327386851668319</v>
      </c>
      <c r="O9" s="10">
        <f>SUM(G9+K9)</f>
        <v>1049</v>
      </c>
      <c r="P9" s="24">
        <f>O9*100/D9</f>
        <v>6.883653783056631</v>
      </c>
      <c r="Q9" s="2">
        <f aca="true" t="shared" si="0" ref="Q9:Q36">SUM(E9*100/C9)</f>
        <v>5.166831846712917</v>
      </c>
      <c r="R9" s="2">
        <f aca="true" t="shared" si="1" ref="R9:R36">SUM(G9*100/D9)</f>
        <v>5.2824988516306846</v>
      </c>
      <c r="S9" s="2">
        <f aca="true" t="shared" si="2" ref="S9:S36">SUM(I9*100/C9)</f>
        <v>2.1605550049554014</v>
      </c>
      <c r="T9" s="2">
        <f aca="true" t="shared" si="3" ref="T9:T36">SUM(K9*100/D9)</f>
        <v>1.6011549314259466</v>
      </c>
      <c r="U9" s="2">
        <f aca="true" t="shared" si="4" ref="U9:U36">SUM(M9*100/C9)</f>
        <v>7.327386851668319</v>
      </c>
      <c r="V9" s="2">
        <f aca="true" t="shared" si="5" ref="V9:V36">SUM(O9*100/D9)</f>
        <v>6.883653783056631</v>
      </c>
    </row>
    <row r="10" spans="1:22" ht="12" customHeight="1">
      <c r="A10" s="6">
        <v>2</v>
      </c>
      <c r="B10" s="7" t="s">
        <v>103</v>
      </c>
      <c r="C10" s="8">
        <v>12721</v>
      </c>
      <c r="D10" s="8">
        <f>'Z9_1'!A3</f>
        <v>11657</v>
      </c>
      <c r="E10" s="8">
        <v>367</v>
      </c>
      <c r="F10" s="24">
        <v>2.8849933181353666</v>
      </c>
      <c r="G10" s="8">
        <f>'Z9_1'!B3</f>
        <v>349</v>
      </c>
      <c r="H10" s="24">
        <f aca="true" t="shared" si="6" ref="H10:H36">G10*100/D10</f>
        <v>2.9939092390838122</v>
      </c>
      <c r="I10" s="8">
        <v>87</v>
      </c>
      <c r="J10" s="24">
        <v>0.68390849775961</v>
      </c>
      <c r="K10" s="25">
        <f>'Z9_1'!C3</f>
        <v>61</v>
      </c>
      <c r="L10" s="24">
        <v>0.3875391265464302</v>
      </c>
      <c r="M10" s="10">
        <f aca="true" t="shared" si="7" ref="M10:M36">E10+I10</f>
        <v>454</v>
      </c>
      <c r="N10" s="24">
        <v>3.568901815894977</v>
      </c>
      <c r="O10" s="10">
        <f aca="true" t="shared" si="8" ref="O10:O35">SUM(G10+K10)</f>
        <v>410</v>
      </c>
      <c r="P10" s="24">
        <f aca="true" t="shared" si="9" ref="P10:P36">O10*100/D10</f>
        <v>3.517199965685854</v>
      </c>
      <c r="Q10" s="2">
        <f t="shared" si="0"/>
        <v>2.8849933181353666</v>
      </c>
      <c r="R10" s="2">
        <f t="shared" si="1"/>
        <v>2.9939092390838122</v>
      </c>
      <c r="S10" s="2">
        <f t="shared" si="2"/>
        <v>0.68390849775961</v>
      </c>
      <c r="T10" s="2">
        <f t="shared" si="3"/>
        <v>0.5232907266020417</v>
      </c>
      <c r="U10" s="2">
        <f t="shared" si="4"/>
        <v>3.568901815894977</v>
      </c>
      <c r="V10" s="2">
        <f t="shared" si="5"/>
        <v>3.517199965685854</v>
      </c>
    </row>
    <row r="11" spans="1:22" ht="12" customHeight="1">
      <c r="A11" s="6">
        <v>3</v>
      </c>
      <c r="B11" s="7" t="s">
        <v>104</v>
      </c>
      <c r="C11" s="8">
        <v>6051</v>
      </c>
      <c r="D11" s="8">
        <f>'Z9_1'!A4</f>
        <v>5842</v>
      </c>
      <c r="E11" s="8">
        <v>207</v>
      </c>
      <c r="F11" s="24">
        <v>3.4209221616261773</v>
      </c>
      <c r="G11" s="8">
        <f>'Z9_1'!B4</f>
        <v>179</v>
      </c>
      <c r="H11" s="24">
        <f t="shared" si="6"/>
        <v>3.064019171516604</v>
      </c>
      <c r="I11" s="8">
        <v>47</v>
      </c>
      <c r="J11" s="24">
        <v>0.776731118823335</v>
      </c>
      <c r="K11" s="25">
        <f>'Z9_1'!C4</f>
        <v>38</v>
      </c>
      <c r="L11" s="24">
        <v>0.3682427456179113</v>
      </c>
      <c r="M11" s="10">
        <f t="shared" si="7"/>
        <v>254</v>
      </c>
      <c r="N11" s="24">
        <v>4.197653280449512</v>
      </c>
      <c r="O11" s="10">
        <f t="shared" si="8"/>
        <v>217</v>
      </c>
      <c r="P11" s="24">
        <f t="shared" si="9"/>
        <v>3.714481342006162</v>
      </c>
      <c r="Q11" s="2">
        <f t="shared" si="0"/>
        <v>3.4209221616261773</v>
      </c>
      <c r="R11" s="2">
        <f t="shared" si="1"/>
        <v>3.064019171516604</v>
      </c>
      <c r="S11" s="2">
        <f t="shared" si="2"/>
        <v>0.776731118823335</v>
      </c>
      <c r="T11" s="2">
        <f t="shared" si="3"/>
        <v>0.6504621704895583</v>
      </c>
      <c r="U11" s="2">
        <f t="shared" si="4"/>
        <v>4.197653280449512</v>
      </c>
      <c r="V11" s="2">
        <f t="shared" si="5"/>
        <v>3.714481342006162</v>
      </c>
    </row>
    <row r="12" spans="1:22" ht="12" customHeight="1">
      <c r="A12" s="6">
        <v>4</v>
      </c>
      <c r="B12" s="7" t="s">
        <v>105</v>
      </c>
      <c r="C12" s="8">
        <v>30542</v>
      </c>
      <c r="D12" s="8">
        <f>'Z9_1'!A5</f>
        <v>30128</v>
      </c>
      <c r="E12" s="8">
        <v>1060</v>
      </c>
      <c r="F12" s="24">
        <v>3.470630607032938</v>
      </c>
      <c r="G12" s="8">
        <f>'Z9_1'!B5</f>
        <v>1047</v>
      </c>
      <c r="H12" s="24">
        <f t="shared" si="6"/>
        <v>3.475172596919809</v>
      </c>
      <c r="I12" s="8">
        <v>402</v>
      </c>
      <c r="J12" s="24">
        <v>1.316220286818152</v>
      </c>
      <c r="K12" s="25">
        <f>'Z9_1'!C5</f>
        <v>366</v>
      </c>
      <c r="L12" s="24">
        <v>1.0301844030081384</v>
      </c>
      <c r="M12" s="10">
        <f t="shared" si="7"/>
        <v>1462</v>
      </c>
      <c r="N12" s="24">
        <v>4.78685089385109</v>
      </c>
      <c r="O12" s="10">
        <f t="shared" si="8"/>
        <v>1413</v>
      </c>
      <c r="P12" s="24">
        <f t="shared" si="9"/>
        <v>4.689989378651089</v>
      </c>
      <c r="Q12" s="2">
        <f t="shared" si="0"/>
        <v>3.4706306070329385</v>
      </c>
      <c r="R12" s="2">
        <f t="shared" si="1"/>
        <v>3.475172596919809</v>
      </c>
      <c r="S12" s="2">
        <f t="shared" si="2"/>
        <v>1.316220286818152</v>
      </c>
      <c r="T12" s="2">
        <f t="shared" si="3"/>
        <v>1.2148167817312798</v>
      </c>
      <c r="U12" s="2">
        <f t="shared" si="4"/>
        <v>4.78685089385109</v>
      </c>
      <c r="V12" s="2">
        <f t="shared" si="5"/>
        <v>4.689989378651089</v>
      </c>
    </row>
    <row r="13" spans="1:22" ht="12" customHeight="1">
      <c r="A13" s="6">
        <v>5</v>
      </c>
      <c r="B13" s="7" t="s">
        <v>106</v>
      </c>
      <c r="C13" s="8">
        <v>39885</v>
      </c>
      <c r="D13" s="8">
        <f>'Z9_1'!A6</f>
        <v>38759</v>
      </c>
      <c r="E13" s="8">
        <v>1355</v>
      </c>
      <c r="F13" s="24">
        <v>3.397267143036229</v>
      </c>
      <c r="G13" s="8">
        <f>'Z9_1'!B6</f>
        <v>1310</v>
      </c>
      <c r="H13" s="24">
        <f t="shared" si="6"/>
        <v>3.3798601615108748</v>
      </c>
      <c r="I13" s="8">
        <v>399</v>
      </c>
      <c r="J13" s="24">
        <v>1.0003760812335465</v>
      </c>
      <c r="K13" s="25">
        <f>'Z9_1'!C6</f>
        <v>401</v>
      </c>
      <c r="L13" s="24">
        <v>1.0389757856189854</v>
      </c>
      <c r="M13" s="10">
        <f t="shared" si="7"/>
        <v>1754</v>
      </c>
      <c r="N13" s="24">
        <v>4.397643224269776</v>
      </c>
      <c r="O13" s="10">
        <f t="shared" si="8"/>
        <v>1711</v>
      </c>
      <c r="P13" s="24">
        <f t="shared" si="9"/>
        <v>4.414458577362677</v>
      </c>
      <c r="Q13" s="2">
        <f t="shared" si="0"/>
        <v>3.3972671430362293</v>
      </c>
      <c r="R13" s="2">
        <f t="shared" si="1"/>
        <v>3.3798601615108748</v>
      </c>
      <c r="S13" s="2">
        <f t="shared" si="2"/>
        <v>1.0003760812335465</v>
      </c>
      <c r="T13" s="2">
        <f t="shared" si="3"/>
        <v>1.0345984158518022</v>
      </c>
      <c r="U13" s="2">
        <f t="shared" si="4"/>
        <v>4.397643224269776</v>
      </c>
      <c r="V13" s="2">
        <f t="shared" si="5"/>
        <v>4.414458577362677</v>
      </c>
    </row>
    <row r="14" spans="1:22" ht="12" customHeight="1">
      <c r="A14" s="6">
        <v>6</v>
      </c>
      <c r="B14" s="7" t="s">
        <v>107</v>
      </c>
      <c r="C14" s="8">
        <v>10953</v>
      </c>
      <c r="D14" s="8">
        <f>'Z9_1'!A7</f>
        <v>8566</v>
      </c>
      <c r="E14" s="8">
        <v>922</v>
      </c>
      <c r="F14" s="24">
        <v>8.417785081712772</v>
      </c>
      <c r="G14" s="8">
        <f>'Z9_1'!B7</f>
        <v>379</v>
      </c>
      <c r="H14" s="24">
        <f t="shared" si="6"/>
        <v>4.424468830259164</v>
      </c>
      <c r="I14" s="8">
        <v>78</v>
      </c>
      <c r="J14" s="24">
        <v>0.7121336620104081</v>
      </c>
      <c r="K14" s="25">
        <f>'Z9_1'!C7</f>
        <v>102</v>
      </c>
      <c r="L14" s="24">
        <v>0.8183821214982688</v>
      </c>
      <c r="M14" s="10">
        <f t="shared" si="7"/>
        <v>1000</v>
      </c>
      <c r="N14" s="24">
        <v>9.12991874372318</v>
      </c>
      <c r="O14" s="10">
        <f t="shared" si="8"/>
        <v>481</v>
      </c>
      <c r="P14" s="24">
        <f t="shared" si="9"/>
        <v>5.615222974550549</v>
      </c>
      <c r="Q14" s="2">
        <f t="shared" si="0"/>
        <v>8.417785081712772</v>
      </c>
      <c r="R14" s="2">
        <f t="shared" si="1"/>
        <v>4.424468830259164</v>
      </c>
      <c r="S14" s="2">
        <f t="shared" si="2"/>
        <v>0.7121336620104081</v>
      </c>
      <c r="T14" s="2">
        <f t="shared" si="3"/>
        <v>1.1907541442913845</v>
      </c>
      <c r="U14" s="2">
        <f t="shared" si="4"/>
        <v>9.12991874372318</v>
      </c>
      <c r="V14" s="2">
        <f t="shared" si="5"/>
        <v>5.615222974550549</v>
      </c>
    </row>
    <row r="15" spans="1:22" ht="12" customHeight="1">
      <c r="A15" s="6">
        <v>7</v>
      </c>
      <c r="B15" s="7" t="s">
        <v>108</v>
      </c>
      <c r="C15" s="8">
        <v>7611</v>
      </c>
      <c r="D15" s="8">
        <f>'Z9_1'!A8</f>
        <v>6935</v>
      </c>
      <c r="E15" s="8">
        <v>294</v>
      </c>
      <c r="F15" s="24">
        <v>3.862830114308238</v>
      </c>
      <c r="G15" s="8">
        <f>'Z9_1'!B8</f>
        <v>307</v>
      </c>
      <c r="H15" s="24">
        <f t="shared" si="6"/>
        <v>4.426820475847152</v>
      </c>
      <c r="I15" s="8">
        <v>188</v>
      </c>
      <c r="J15" s="24">
        <v>2.4701090526869005</v>
      </c>
      <c r="K15" s="25">
        <f>'Z9_1'!C8</f>
        <v>165</v>
      </c>
      <c r="L15" s="24">
        <v>2.137382075471698</v>
      </c>
      <c r="M15" s="10">
        <f t="shared" si="7"/>
        <v>482</v>
      </c>
      <c r="N15" s="24">
        <v>6.332939166995138</v>
      </c>
      <c r="O15" s="10">
        <f t="shared" si="8"/>
        <v>472</v>
      </c>
      <c r="P15" s="24">
        <f t="shared" si="9"/>
        <v>6.806056236481615</v>
      </c>
      <c r="Q15" s="2">
        <f t="shared" si="0"/>
        <v>3.862830114308238</v>
      </c>
      <c r="R15" s="2">
        <f t="shared" si="1"/>
        <v>4.426820475847152</v>
      </c>
      <c r="S15" s="2">
        <f t="shared" si="2"/>
        <v>2.4701090526869005</v>
      </c>
      <c r="T15" s="2">
        <f t="shared" si="3"/>
        <v>2.379235760634463</v>
      </c>
      <c r="U15" s="2">
        <f t="shared" si="4"/>
        <v>6.332939166995138</v>
      </c>
      <c r="V15" s="2">
        <f t="shared" si="5"/>
        <v>6.806056236481615</v>
      </c>
    </row>
    <row r="16" spans="1:22" ht="12" customHeight="1">
      <c r="A16" s="6">
        <v>8</v>
      </c>
      <c r="B16" s="7" t="s">
        <v>109</v>
      </c>
      <c r="C16" s="8">
        <v>15329</v>
      </c>
      <c r="D16" s="8">
        <f>'Z9_1'!A9</f>
        <v>13774</v>
      </c>
      <c r="E16" s="8">
        <v>647</v>
      </c>
      <c r="F16" s="24">
        <v>4.220758040315741</v>
      </c>
      <c r="G16" s="8">
        <f>'Z9_1'!B9</f>
        <v>526</v>
      </c>
      <c r="H16" s="24">
        <f t="shared" si="6"/>
        <v>3.8187890227965733</v>
      </c>
      <c r="I16" s="8">
        <v>135</v>
      </c>
      <c r="J16" s="24">
        <v>0.8806836714723727</v>
      </c>
      <c r="K16" s="25">
        <f>'Z9_1'!C9</f>
        <v>160</v>
      </c>
      <c r="L16" s="24">
        <v>0.9219422249539029</v>
      </c>
      <c r="M16" s="10">
        <f t="shared" si="7"/>
        <v>782</v>
      </c>
      <c r="N16" s="24">
        <v>5.101441711788114</v>
      </c>
      <c r="O16" s="10">
        <f t="shared" si="8"/>
        <v>686</v>
      </c>
      <c r="P16" s="24">
        <f t="shared" si="9"/>
        <v>4.9803978510236675</v>
      </c>
      <c r="Q16" s="2">
        <f t="shared" si="0"/>
        <v>4.220758040315741</v>
      </c>
      <c r="R16" s="2">
        <f t="shared" si="1"/>
        <v>3.8187890227965733</v>
      </c>
      <c r="S16" s="2">
        <f t="shared" si="2"/>
        <v>0.8806836714723726</v>
      </c>
      <c r="T16" s="2">
        <f t="shared" si="3"/>
        <v>1.1616088282270944</v>
      </c>
      <c r="U16" s="2">
        <f t="shared" si="4"/>
        <v>5.101441711788114</v>
      </c>
      <c r="V16" s="2">
        <f t="shared" si="5"/>
        <v>4.9803978510236675</v>
      </c>
    </row>
    <row r="17" spans="1:22" ht="12" customHeight="1">
      <c r="A17" s="6">
        <v>9</v>
      </c>
      <c r="B17" s="7" t="s">
        <v>110</v>
      </c>
      <c r="C17" s="8">
        <v>7472</v>
      </c>
      <c r="D17" s="8">
        <f>'Z9_1'!A10</f>
        <v>7917</v>
      </c>
      <c r="E17" s="8">
        <v>237</v>
      </c>
      <c r="F17" s="24">
        <v>3.1718415417558883</v>
      </c>
      <c r="G17" s="8">
        <f>'Z9_1'!B10</f>
        <v>317</v>
      </c>
      <c r="H17" s="24">
        <f t="shared" si="6"/>
        <v>4.004041935076418</v>
      </c>
      <c r="I17" s="8">
        <v>50</v>
      </c>
      <c r="J17" s="24">
        <v>0.6691648822269808</v>
      </c>
      <c r="K17" s="25">
        <f>'Z9_1'!C10</f>
        <v>54</v>
      </c>
      <c r="L17" s="24">
        <v>0.49307036247334757</v>
      </c>
      <c r="M17" s="10">
        <f t="shared" si="7"/>
        <v>287</v>
      </c>
      <c r="N17" s="24">
        <v>3.8410064239828694</v>
      </c>
      <c r="O17" s="10">
        <f t="shared" si="8"/>
        <v>371</v>
      </c>
      <c r="P17" s="24">
        <f t="shared" si="9"/>
        <v>4.6861184792219275</v>
      </c>
      <c r="Q17" s="2">
        <f t="shared" si="0"/>
        <v>3.1718415417558887</v>
      </c>
      <c r="R17" s="2">
        <f t="shared" si="1"/>
        <v>4.004041935076418</v>
      </c>
      <c r="S17" s="2">
        <f t="shared" si="2"/>
        <v>0.6691648822269807</v>
      </c>
      <c r="T17" s="2">
        <f t="shared" si="3"/>
        <v>0.6820765441455097</v>
      </c>
      <c r="U17" s="2">
        <f t="shared" si="4"/>
        <v>3.8410064239828694</v>
      </c>
      <c r="V17" s="2">
        <f t="shared" si="5"/>
        <v>4.6861184792219275</v>
      </c>
    </row>
    <row r="18" spans="1:22" ht="12" customHeight="1">
      <c r="A18" s="6">
        <v>10</v>
      </c>
      <c r="B18" s="7" t="s">
        <v>111</v>
      </c>
      <c r="C18" s="8">
        <v>12627</v>
      </c>
      <c r="D18" s="8">
        <f>'Z9_1'!A11</f>
        <v>13509</v>
      </c>
      <c r="E18" s="8">
        <v>594</v>
      </c>
      <c r="F18" s="24">
        <v>4.704205274411975</v>
      </c>
      <c r="G18" s="8">
        <f>'Z9_1'!B11</f>
        <v>569</v>
      </c>
      <c r="H18" s="24">
        <f t="shared" si="6"/>
        <v>4.212006810274632</v>
      </c>
      <c r="I18" s="8">
        <v>163</v>
      </c>
      <c r="J18" s="24">
        <v>1.2908846123386395</v>
      </c>
      <c r="K18" s="25">
        <f>'Z9_1'!C11</f>
        <v>148</v>
      </c>
      <c r="L18" s="24">
        <v>2.068629836943295</v>
      </c>
      <c r="M18" s="10">
        <f t="shared" si="7"/>
        <v>757</v>
      </c>
      <c r="N18" s="24">
        <v>5.9950898867506135</v>
      </c>
      <c r="O18" s="10">
        <f t="shared" si="8"/>
        <v>717</v>
      </c>
      <c r="P18" s="24">
        <f t="shared" si="9"/>
        <v>5.307572729291583</v>
      </c>
      <c r="Q18" s="2">
        <f t="shared" si="0"/>
        <v>4.704205274411974</v>
      </c>
      <c r="R18" s="2">
        <f t="shared" si="1"/>
        <v>4.212006810274632</v>
      </c>
      <c r="S18" s="2">
        <f t="shared" si="2"/>
        <v>1.2908846123386395</v>
      </c>
      <c r="T18" s="2">
        <f t="shared" si="3"/>
        <v>1.0955659190169518</v>
      </c>
      <c r="U18" s="2">
        <f t="shared" si="4"/>
        <v>5.9950898867506135</v>
      </c>
      <c r="V18" s="2">
        <f t="shared" si="5"/>
        <v>5.307572729291583</v>
      </c>
    </row>
    <row r="19" spans="1:22" ht="12" customHeight="1">
      <c r="A19" s="6">
        <v>11</v>
      </c>
      <c r="B19" s="7" t="s">
        <v>112</v>
      </c>
      <c r="C19" s="8">
        <v>8039</v>
      </c>
      <c r="D19" s="8">
        <f>'Z9_1'!A12</f>
        <v>7825</v>
      </c>
      <c r="E19" s="8">
        <v>370</v>
      </c>
      <c r="F19" s="24">
        <v>4.602562507774599</v>
      </c>
      <c r="G19" s="8">
        <f>'Z9_1'!B12</f>
        <v>425</v>
      </c>
      <c r="H19" s="24">
        <f t="shared" si="6"/>
        <v>5.431309904153355</v>
      </c>
      <c r="I19" s="8">
        <v>104</v>
      </c>
      <c r="J19" s="24">
        <v>1.293693245428536</v>
      </c>
      <c r="K19" s="25">
        <f>'Z9_1'!C12</f>
        <v>76</v>
      </c>
      <c r="L19" s="24">
        <v>0.8808885484488702</v>
      </c>
      <c r="M19" s="10">
        <f t="shared" si="7"/>
        <v>474</v>
      </c>
      <c r="N19" s="24">
        <v>5.8962557532031346</v>
      </c>
      <c r="O19" s="10">
        <f t="shared" si="8"/>
        <v>501</v>
      </c>
      <c r="P19" s="24">
        <f t="shared" si="9"/>
        <v>6.402555910543131</v>
      </c>
      <c r="Q19" s="2">
        <f t="shared" si="0"/>
        <v>4.602562507774599</v>
      </c>
      <c r="R19" s="2">
        <f t="shared" si="1"/>
        <v>5.431309904153355</v>
      </c>
      <c r="S19" s="2">
        <f t="shared" si="2"/>
        <v>1.293693245428536</v>
      </c>
      <c r="T19" s="2">
        <f t="shared" si="3"/>
        <v>0.9712460063897763</v>
      </c>
      <c r="U19" s="2">
        <f t="shared" si="4"/>
        <v>5.8962557532031346</v>
      </c>
      <c r="V19" s="2">
        <f t="shared" si="5"/>
        <v>6.402555910543131</v>
      </c>
    </row>
    <row r="20" spans="1:22" ht="12" customHeight="1">
      <c r="A20" s="6">
        <v>12</v>
      </c>
      <c r="B20" s="7" t="s">
        <v>113</v>
      </c>
      <c r="C20" s="8">
        <v>19171</v>
      </c>
      <c r="D20" s="8">
        <f>'Z9_1'!A13</f>
        <v>17957</v>
      </c>
      <c r="E20" s="8">
        <v>525</v>
      </c>
      <c r="F20" s="24">
        <v>2.7385112930989512</v>
      </c>
      <c r="G20" s="8">
        <f>'Z9_1'!B13</f>
        <v>457</v>
      </c>
      <c r="H20" s="24">
        <f t="shared" si="6"/>
        <v>2.5449685359469845</v>
      </c>
      <c r="I20" s="8">
        <v>200</v>
      </c>
      <c r="J20" s="24">
        <v>1.0432423973710292</v>
      </c>
      <c r="K20" s="25">
        <f>'Z9_1'!C13</f>
        <v>302</v>
      </c>
      <c r="L20" s="24">
        <v>1.5215246403905074</v>
      </c>
      <c r="M20" s="10">
        <f t="shared" si="7"/>
        <v>725</v>
      </c>
      <c r="N20" s="24">
        <v>3.781753690469981</v>
      </c>
      <c r="O20" s="10">
        <f t="shared" si="8"/>
        <v>759</v>
      </c>
      <c r="P20" s="24">
        <f t="shared" si="9"/>
        <v>4.226763936069499</v>
      </c>
      <c r="Q20" s="2">
        <f t="shared" si="0"/>
        <v>2.7385112930989517</v>
      </c>
      <c r="R20" s="2">
        <f t="shared" si="1"/>
        <v>2.5449685359469845</v>
      </c>
      <c r="S20" s="2">
        <f t="shared" si="2"/>
        <v>1.0432423973710292</v>
      </c>
      <c r="T20" s="2">
        <f t="shared" si="3"/>
        <v>1.6817954001225148</v>
      </c>
      <c r="U20" s="2">
        <f t="shared" si="4"/>
        <v>3.781753690469981</v>
      </c>
      <c r="V20" s="2">
        <f t="shared" si="5"/>
        <v>4.226763936069499</v>
      </c>
    </row>
    <row r="21" spans="1:22" ht="12" customHeight="1">
      <c r="A21" s="6">
        <v>13</v>
      </c>
      <c r="B21" s="7" t="s">
        <v>114</v>
      </c>
      <c r="C21" s="8">
        <v>11949</v>
      </c>
      <c r="D21" s="8">
        <f>'Z9_1'!A14</f>
        <v>11983</v>
      </c>
      <c r="E21" s="8">
        <v>425</v>
      </c>
      <c r="F21" s="24">
        <v>3.556782994392836</v>
      </c>
      <c r="G21" s="8">
        <f>'Z9_1'!B14</f>
        <v>637</v>
      </c>
      <c r="H21" s="24">
        <f t="shared" si="6"/>
        <v>5.3158641408662275</v>
      </c>
      <c r="I21" s="8">
        <v>66</v>
      </c>
      <c r="J21" s="24">
        <v>0.5523474767762993</v>
      </c>
      <c r="K21" s="25">
        <f>'Z9_1'!C14</f>
        <v>119</v>
      </c>
      <c r="L21" s="24">
        <v>0.5133552578808053</v>
      </c>
      <c r="M21" s="10">
        <f t="shared" si="7"/>
        <v>491</v>
      </c>
      <c r="N21" s="24">
        <v>4.109130471169135</v>
      </c>
      <c r="O21" s="10">
        <f t="shared" si="8"/>
        <v>756</v>
      </c>
      <c r="P21" s="24">
        <f t="shared" si="9"/>
        <v>6.3089376616873905</v>
      </c>
      <c r="Q21" s="2">
        <f t="shared" si="0"/>
        <v>3.556782994392836</v>
      </c>
      <c r="R21" s="2">
        <f t="shared" si="1"/>
        <v>5.3158641408662275</v>
      </c>
      <c r="S21" s="2">
        <f t="shared" si="2"/>
        <v>0.5523474767762993</v>
      </c>
      <c r="T21" s="2">
        <f t="shared" si="3"/>
        <v>0.9930735208211633</v>
      </c>
      <c r="U21" s="2">
        <f t="shared" si="4"/>
        <v>4.109130471169135</v>
      </c>
      <c r="V21" s="2">
        <f t="shared" si="5"/>
        <v>6.3089376616873905</v>
      </c>
    </row>
    <row r="22" spans="1:22" ht="12" customHeight="1">
      <c r="A22" s="6">
        <v>14</v>
      </c>
      <c r="B22" s="7" t="s">
        <v>115</v>
      </c>
      <c r="C22" s="8">
        <v>10326</v>
      </c>
      <c r="D22" s="8">
        <f>'Z9_1'!A15</f>
        <v>9940</v>
      </c>
      <c r="E22" s="8">
        <v>338</v>
      </c>
      <c r="F22" s="24">
        <v>3.273290722448189</v>
      </c>
      <c r="G22" s="8">
        <f>'Z9_1'!B15</f>
        <v>395</v>
      </c>
      <c r="H22" s="24">
        <f t="shared" si="6"/>
        <v>3.9738430583501008</v>
      </c>
      <c r="I22" s="8">
        <v>156</v>
      </c>
      <c r="J22" s="24">
        <v>1.5107495642068565</v>
      </c>
      <c r="K22" s="25">
        <f>'Z9_1'!C15</f>
        <v>141</v>
      </c>
      <c r="L22" s="24">
        <v>1.3128434764909425</v>
      </c>
      <c r="M22" s="10">
        <f t="shared" si="7"/>
        <v>494</v>
      </c>
      <c r="N22" s="24">
        <v>4.7840402866550455</v>
      </c>
      <c r="O22" s="10">
        <f t="shared" si="8"/>
        <v>536</v>
      </c>
      <c r="P22" s="24">
        <f t="shared" si="9"/>
        <v>5.392354124748491</v>
      </c>
      <c r="Q22" s="2">
        <f t="shared" si="0"/>
        <v>3.273290722448189</v>
      </c>
      <c r="R22" s="2">
        <f t="shared" si="1"/>
        <v>3.9738430583501008</v>
      </c>
      <c r="S22" s="2">
        <f t="shared" si="2"/>
        <v>1.5107495642068565</v>
      </c>
      <c r="T22" s="2">
        <f t="shared" si="3"/>
        <v>1.4185110663983904</v>
      </c>
      <c r="U22" s="2">
        <f t="shared" si="4"/>
        <v>4.7840402866550455</v>
      </c>
      <c r="V22" s="2">
        <f t="shared" si="5"/>
        <v>5.392354124748491</v>
      </c>
    </row>
    <row r="23" spans="1:22" ht="12" customHeight="1">
      <c r="A23" s="6">
        <v>15</v>
      </c>
      <c r="B23" s="7" t="s">
        <v>116</v>
      </c>
      <c r="C23" s="8">
        <v>18979</v>
      </c>
      <c r="D23" s="8">
        <f>'Z9_1'!A16</f>
        <v>18012</v>
      </c>
      <c r="E23" s="8">
        <v>816</v>
      </c>
      <c r="F23" s="24">
        <v>4.29948890879393</v>
      </c>
      <c r="G23" s="8">
        <f>'Z9_1'!B16</f>
        <v>765</v>
      </c>
      <c r="H23" s="24">
        <f t="shared" si="6"/>
        <v>4.247168554297136</v>
      </c>
      <c r="I23" s="8">
        <v>185</v>
      </c>
      <c r="J23" s="24">
        <v>0.9747615785868592</v>
      </c>
      <c r="K23" s="25">
        <f>'Z9_1'!C16</f>
        <v>295</v>
      </c>
      <c r="L23" s="24">
        <v>1.2425290972003775</v>
      </c>
      <c r="M23" s="10">
        <f t="shared" si="7"/>
        <v>1001</v>
      </c>
      <c r="N23" s="24">
        <v>5.274250487380789</v>
      </c>
      <c r="O23" s="10">
        <f t="shared" si="8"/>
        <v>1060</v>
      </c>
      <c r="P23" s="24">
        <f t="shared" si="9"/>
        <v>5.88496557850322</v>
      </c>
      <c r="Q23" s="2">
        <f t="shared" si="0"/>
        <v>4.29948890879393</v>
      </c>
      <c r="R23" s="2">
        <f t="shared" si="1"/>
        <v>4.247168554297136</v>
      </c>
      <c r="S23" s="2">
        <f t="shared" si="2"/>
        <v>0.9747615785868592</v>
      </c>
      <c r="T23" s="2">
        <f t="shared" si="3"/>
        <v>1.6377970242060849</v>
      </c>
      <c r="U23" s="2">
        <f t="shared" si="4"/>
        <v>5.274250487380789</v>
      </c>
      <c r="V23" s="2">
        <f t="shared" si="5"/>
        <v>5.88496557850322</v>
      </c>
    </row>
    <row r="24" spans="1:22" ht="12" customHeight="1">
      <c r="A24" s="6">
        <v>16</v>
      </c>
      <c r="B24" s="7" t="s">
        <v>117</v>
      </c>
      <c r="C24" s="8">
        <v>12756</v>
      </c>
      <c r="D24" s="8">
        <f>'Z9_1'!A17</f>
        <v>12437</v>
      </c>
      <c r="E24" s="8">
        <v>419</v>
      </c>
      <c r="F24" s="24">
        <v>3.2847287550956414</v>
      </c>
      <c r="G24" s="8">
        <f>'Z9_1'!B17</f>
        <v>436</v>
      </c>
      <c r="H24" s="24">
        <f t="shared" si="6"/>
        <v>3.5056685695907372</v>
      </c>
      <c r="I24" s="8">
        <v>111</v>
      </c>
      <c r="J24" s="24">
        <v>0.8701787394167451</v>
      </c>
      <c r="K24" s="25">
        <f>'Z9_1'!C17</f>
        <v>123</v>
      </c>
      <c r="L24" s="24">
        <v>0.4888268156424581</v>
      </c>
      <c r="M24" s="10">
        <f t="shared" si="7"/>
        <v>530</v>
      </c>
      <c r="N24" s="24">
        <v>4.154907494512386</v>
      </c>
      <c r="O24" s="10">
        <f t="shared" si="8"/>
        <v>559</v>
      </c>
      <c r="P24" s="24">
        <f t="shared" si="9"/>
        <v>4.4946530513789495</v>
      </c>
      <c r="Q24" s="2">
        <f t="shared" si="0"/>
        <v>3.2847287550956414</v>
      </c>
      <c r="R24" s="2">
        <f t="shared" si="1"/>
        <v>3.5056685695907372</v>
      </c>
      <c r="S24" s="2">
        <f t="shared" si="2"/>
        <v>0.8701787394167451</v>
      </c>
      <c r="T24" s="2">
        <f t="shared" si="3"/>
        <v>0.9889844817882126</v>
      </c>
      <c r="U24" s="2">
        <f t="shared" si="4"/>
        <v>4.154907494512386</v>
      </c>
      <c r="V24" s="2">
        <f t="shared" si="5"/>
        <v>4.4946530513789495</v>
      </c>
    </row>
    <row r="25" spans="1:22" ht="12" customHeight="1">
      <c r="A25" s="6">
        <v>17</v>
      </c>
      <c r="B25" s="7" t="s">
        <v>118</v>
      </c>
      <c r="C25" s="8">
        <v>6959</v>
      </c>
      <c r="D25" s="8">
        <f>'Z9_1'!A18</f>
        <v>6732</v>
      </c>
      <c r="E25" s="8">
        <v>268</v>
      </c>
      <c r="F25" s="24">
        <v>3.8511280356373043</v>
      </c>
      <c r="G25" s="8">
        <f>'Z9_1'!B18</f>
        <v>308</v>
      </c>
      <c r="H25" s="24">
        <f t="shared" si="6"/>
        <v>4.57516339869281</v>
      </c>
      <c r="I25" s="8">
        <v>35</v>
      </c>
      <c r="J25" s="24">
        <v>0.502945825549648</v>
      </c>
      <c r="K25" s="25">
        <f>'Z9_1'!C18</f>
        <v>50</v>
      </c>
      <c r="L25" s="24">
        <v>0.852959898154042</v>
      </c>
      <c r="M25" s="10">
        <f t="shared" si="7"/>
        <v>303</v>
      </c>
      <c r="N25" s="24">
        <v>4.3540738611869525</v>
      </c>
      <c r="O25" s="10">
        <f t="shared" si="8"/>
        <v>358</v>
      </c>
      <c r="P25" s="24">
        <f t="shared" si="9"/>
        <v>5.317884729649435</v>
      </c>
      <c r="Q25" s="2">
        <f t="shared" si="0"/>
        <v>3.8511280356373043</v>
      </c>
      <c r="R25" s="2">
        <f t="shared" si="1"/>
        <v>4.57516339869281</v>
      </c>
      <c r="S25" s="2">
        <f t="shared" si="2"/>
        <v>0.502945825549648</v>
      </c>
      <c r="T25" s="2">
        <f t="shared" si="3"/>
        <v>0.7427213309566251</v>
      </c>
      <c r="U25" s="2">
        <f t="shared" si="4"/>
        <v>4.3540738611869525</v>
      </c>
      <c r="V25" s="2">
        <f t="shared" si="5"/>
        <v>5.317884729649435</v>
      </c>
    </row>
    <row r="26" spans="1:22" ht="12" customHeight="1">
      <c r="A26" s="6">
        <v>18</v>
      </c>
      <c r="B26" s="7" t="s">
        <v>119</v>
      </c>
      <c r="C26" s="8">
        <v>7522</v>
      </c>
      <c r="D26" s="8">
        <f>'Z9_1'!A19</f>
        <v>7461</v>
      </c>
      <c r="E26" s="8">
        <v>229</v>
      </c>
      <c r="F26" s="24">
        <v>3.044403084286094</v>
      </c>
      <c r="G26" s="8">
        <f>'Z9_1'!B19</f>
        <v>228</v>
      </c>
      <c r="H26" s="24">
        <f t="shared" si="6"/>
        <v>3.05589063128267</v>
      </c>
      <c r="I26" s="8">
        <v>87</v>
      </c>
      <c r="J26" s="24">
        <v>1.1566072852964637</v>
      </c>
      <c r="K26" s="25">
        <f>'Z9_1'!C19</f>
        <v>107</v>
      </c>
      <c r="L26" s="24">
        <v>0.8677062374245473</v>
      </c>
      <c r="M26" s="10">
        <f t="shared" si="7"/>
        <v>316</v>
      </c>
      <c r="N26" s="24">
        <v>4.201010369582558</v>
      </c>
      <c r="O26" s="10">
        <f t="shared" si="8"/>
        <v>335</v>
      </c>
      <c r="P26" s="24">
        <f t="shared" si="9"/>
        <v>4.490014743331993</v>
      </c>
      <c r="Q26" s="2">
        <f t="shared" si="0"/>
        <v>3.044403084286094</v>
      </c>
      <c r="R26" s="2">
        <f t="shared" si="1"/>
        <v>3.05589063128267</v>
      </c>
      <c r="S26" s="2">
        <f t="shared" si="2"/>
        <v>1.1566072852964637</v>
      </c>
      <c r="T26" s="2">
        <f t="shared" si="3"/>
        <v>1.434124112049323</v>
      </c>
      <c r="U26" s="2">
        <f t="shared" si="4"/>
        <v>4.201010369582558</v>
      </c>
      <c r="V26" s="2">
        <f t="shared" si="5"/>
        <v>4.490014743331993</v>
      </c>
    </row>
    <row r="27" spans="1:22" ht="12" customHeight="1">
      <c r="A27" s="6">
        <v>19</v>
      </c>
      <c r="B27" s="7" t="s">
        <v>120</v>
      </c>
      <c r="C27" s="8">
        <v>7012</v>
      </c>
      <c r="D27" s="8">
        <f>'Z9_1'!A20</f>
        <v>6292</v>
      </c>
      <c r="E27" s="8">
        <v>111</v>
      </c>
      <c r="F27" s="24">
        <v>1.5830005704506562</v>
      </c>
      <c r="G27" s="8">
        <f>'Z9_1'!B20</f>
        <v>146</v>
      </c>
      <c r="H27" s="24">
        <f t="shared" si="6"/>
        <v>2.320406865861411</v>
      </c>
      <c r="I27" s="8">
        <v>41</v>
      </c>
      <c r="J27" s="24">
        <v>0.5847119224187107</v>
      </c>
      <c r="K27" s="25">
        <f>'Z9_1'!C20</f>
        <v>34</v>
      </c>
      <c r="L27" s="24">
        <v>0.2849679411066255</v>
      </c>
      <c r="M27" s="10">
        <f t="shared" si="7"/>
        <v>152</v>
      </c>
      <c r="N27" s="24">
        <v>2.167712492869367</v>
      </c>
      <c r="O27" s="10">
        <f t="shared" si="8"/>
        <v>180</v>
      </c>
      <c r="P27" s="24">
        <f t="shared" si="9"/>
        <v>2.860775588048315</v>
      </c>
      <c r="Q27" s="2">
        <f t="shared" si="0"/>
        <v>1.583000570450656</v>
      </c>
      <c r="R27" s="2">
        <f t="shared" si="1"/>
        <v>2.320406865861411</v>
      </c>
      <c r="S27" s="2">
        <f t="shared" si="2"/>
        <v>0.5847119224187107</v>
      </c>
      <c r="T27" s="2">
        <f t="shared" si="3"/>
        <v>0.540368722186904</v>
      </c>
      <c r="U27" s="2">
        <f t="shared" si="4"/>
        <v>2.167712492869367</v>
      </c>
      <c r="V27" s="2">
        <f t="shared" si="5"/>
        <v>2.860775588048315</v>
      </c>
    </row>
    <row r="28" spans="1:22" ht="12" customHeight="1">
      <c r="A28" s="6">
        <v>20</v>
      </c>
      <c r="B28" s="7" t="s">
        <v>121</v>
      </c>
      <c r="C28" s="8">
        <v>17799</v>
      </c>
      <c r="D28" s="8">
        <f>'Z9_1'!A21</f>
        <v>18042</v>
      </c>
      <c r="E28" s="8">
        <v>495</v>
      </c>
      <c r="F28" s="24">
        <v>2.781055115455924</v>
      </c>
      <c r="G28" s="8">
        <f>'Z9_1'!B21</f>
        <v>532</v>
      </c>
      <c r="H28" s="24">
        <f t="shared" si="6"/>
        <v>2.9486753131581867</v>
      </c>
      <c r="I28" s="8">
        <v>437</v>
      </c>
      <c r="J28" s="24">
        <v>2.4551941120287655</v>
      </c>
      <c r="K28" s="25">
        <f>'Z9_1'!C21</f>
        <v>423</v>
      </c>
      <c r="L28" s="24">
        <v>2.0886368896088867</v>
      </c>
      <c r="M28" s="10">
        <f t="shared" si="7"/>
        <v>932</v>
      </c>
      <c r="N28" s="24">
        <v>5.23624922748469</v>
      </c>
      <c r="O28" s="10">
        <f t="shared" si="8"/>
        <v>955</v>
      </c>
      <c r="P28" s="24">
        <f t="shared" si="9"/>
        <v>5.293204744485091</v>
      </c>
      <c r="Q28" s="2">
        <f t="shared" si="0"/>
        <v>2.7810551154559247</v>
      </c>
      <c r="R28" s="2">
        <f t="shared" si="1"/>
        <v>2.9486753131581867</v>
      </c>
      <c r="S28" s="2">
        <f t="shared" si="2"/>
        <v>2.4551941120287655</v>
      </c>
      <c r="T28" s="2">
        <f t="shared" si="3"/>
        <v>2.344529431326904</v>
      </c>
      <c r="U28" s="2">
        <f t="shared" si="4"/>
        <v>5.236249227484691</v>
      </c>
      <c r="V28" s="2">
        <f t="shared" si="5"/>
        <v>5.293204744485091</v>
      </c>
    </row>
    <row r="29" spans="1:22" ht="12" customHeight="1">
      <c r="A29" s="6">
        <v>21</v>
      </c>
      <c r="B29" s="7" t="s">
        <v>122</v>
      </c>
      <c r="C29" s="8">
        <v>8565</v>
      </c>
      <c r="D29" s="8">
        <f>'Z9_1'!A22</f>
        <v>8818</v>
      </c>
      <c r="E29" s="8">
        <v>386</v>
      </c>
      <c r="F29" s="24">
        <v>4.506713368359603</v>
      </c>
      <c r="G29" s="8">
        <f>'Z9_1'!B22</f>
        <v>426</v>
      </c>
      <c r="H29" s="24">
        <f t="shared" si="6"/>
        <v>4.831027443864822</v>
      </c>
      <c r="I29" s="8">
        <v>93</v>
      </c>
      <c r="J29" s="24">
        <v>1.085814360770578</v>
      </c>
      <c r="K29" s="25">
        <f>'Z9_1'!C22</f>
        <v>126</v>
      </c>
      <c r="L29" s="24">
        <v>0.8775008775008775</v>
      </c>
      <c r="M29" s="10">
        <f t="shared" si="7"/>
        <v>479</v>
      </c>
      <c r="N29" s="24">
        <v>5.592527729130181</v>
      </c>
      <c r="O29" s="10">
        <f t="shared" si="8"/>
        <v>552</v>
      </c>
      <c r="P29" s="24">
        <f t="shared" si="9"/>
        <v>6.2599228850079385</v>
      </c>
      <c r="Q29" s="2">
        <f t="shared" si="0"/>
        <v>4.506713368359603</v>
      </c>
      <c r="R29" s="2">
        <f t="shared" si="1"/>
        <v>4.831027443864822</v>
      </c>
      <c r="S29" s="2">
        <f t="shared" si="2"/>
        <v>1.085814360770578</v>
      </c>
      <c r="T29" s="2">
        <f t="shared" si="3"/>
        <v>1.4288954411431163</v>
      </c>
      <c r="U29" s="2">
        <f t="shared" si="4"/>
        <v>5.592527729130181</v>
      </c>
      <c r="V29" s="2">
        <f t="shared" si="5"/>
        <v>6.2599228850079385</v>
      </c>
    </row>
    <row r="30" spans="1:22" ht="12" customHeight="1">
      <c r="A30" s="6">
        <v>22</v>
      </c>
      <c r="B30" s="7" t="s">
        <v>123</v>
      </c>
      <c r="C30" s="8">
        <v>9158</v>
      </c>
      <c r="D30" s="8">
        <f>'Z9_1'!A23</f>
        <v>8485</v>
      </c>
      <c r="E30" s="8">
        <v>312</v>
      </c>
      <c r="F30" s="24">
        <v>3.406857392443765</v>
      </c>
      <c r="G30" s="8">
        <f>'Z9_1'!B23</f>
        <v>267</v>
      </c>
      <c r="H30" s="24">
        <f t="shared" si="6"/>
        <v>3.146729522687095</v>
      </c>
      <c r="I30" s="8">
        <v>66</v>
      </c>
      <c r="J30" s="24">
        <v>0.7206813714784888</v>
      </c>
      <c r="K30" s="25">
        <f>'Z9_1'!C23</f>
        <v>53</v>
      </c>
      <c r="L30" s="24">
        <v>0</v>
      </c>
      <c r="M30" s="10">
        <f t="shared" si="7"/>
        <v>378</v>
      </c>
      <c r="N30" s="24">
        <v>4.127538763922254</v>
      </c>
      <c r="O30" s="10">
        <f t="shared" si="8"/>
        <v>320</v>
      </c>
      <c r="P30" s="24">
        <f t="shared" si="9"/>
        <v>3.7713612256923983</v>
      </c>
      <c r="Q30" s="2">
        <f t="shared" si="0"/>
        <v>3.406857392443765</v>
      </c>
      <c r="R30" s="2">
        <f t="shared" si="1"/>
        <v>3.146729522687095</v>
      </c>
      <c r="S30" s="2">
        <f t="shared" si="2"/>
        <v>0.7206813714784888</v>
      </c>
      <c r="T30" s="2">
        <f t="shared" si="3"/>
        <v>0.6246317030053035</v>
      </c>
      <c r="U30" s="2">
        <f t="shared" si="4"/>
        <v>4.127538763922254</v>
      </c>
      <c r="V30" s="2">
        <f t="shared" si="5"/>
        <v>3.7713612256923983</v>
      </c>
    </row>
    <row r="31" spans="1:22" ht="12" customHeight="1">
      <c r="A31" s="6">
        <v>23</v>
      </c>
      <c r="B31" s="7" t="s">
        <v>124</v>
      </c>
      <c r="C31" s="8">
        <v>9749</v>
      </c>
      <c r="D31" s="8">
        <f>'Z9_1'!A24</f>
        <v>9062</v>
      </c>
      <c r="E31" s="8">
        <v>360</v>
      </c>
      <c r="F31" s="24">
        <v>3.6926864293773716</v>
      </c>
      <c r="G31" s="8">
        <f>'Z9_1'!B24</f>
        <v>300</v>
      </c>
      <c r="H31" s="24">
        <f t="shared" si="6"/>
        <v>3.3105274773780624</v>
      </c>
      <c r="I31" s="8">
        <v>92</v>
      </c>
      <c r="J31" s="24">
        <v>0.9436865319519951</v>
      </c>
      <c r="K31" s="25">
        <f>'Z9_1'!C24</f>
        <v>143</v>
      </c>
      <c r="L31" s="24">
        <v>0.7724650435122714</v>
      </c>
      <c r="M31" s="10">
        <f t="shared" si="7"/>
        <v>452</v>
      </c>
      <c r="N31" s="24">
        <v>4.636372961329367</v>
      </c>
      <c r="O31" s="10">
        <f t="shared" si="8"/>
        <v>443</v>
      </c>
      <c r="P31" s="24">
        <f t="shared" si="9"/>
        <v>4.888545574928272</v>
      </c>
      <c r="Q31" s="2">
        <f t="shared" si="0"/>
        <v>3.692686429377372</v>
      </c>
      <c r="R31" s="2">
        <f t="shared" si="1"/>
        <v>3.3105274773780624</v>
      </c>
      <c r="S31" s="2">
        <f t="shared" si="2"/>
        <v>0.943686531951995</v>
      </c>
      <c r="T31" s="2">
        <f t="shared" si="3"/>
        <v>1.5780180975502096</v>
      </c>
      <c r="U31" s="2">
        <f t="shared" si="4"/>
        <v>4.636372961329367</v>
      </c>
      <c r="V31" s="2">
        <f t="shared" si="5"/>
        <v>4.888545574928272</v>
      </c>
    </row>
    <row r="32" spans="1:22" ht="12" customHeight="1">
      <c r="A32" s="6">
        <v>24</v>
      </c>
      <c r="B32" s="7" t="s">
        <v>125</v>
      </c>
      <c r="C32" s="8">
        <v>5456</v>
      </c>
      <c r="D32" s="8">
        <f>'Z9_1'!A25</f>
        <v>5015</v>
      </c>
      <c r="E32" s="8">
        <v>188</v>
      </c>
      <c r="F32" s="24">
        <v>3.44574780058651</v>
      </c>
      <c r="G32" s="8">
        <f>'Z9_1'!B25</f>
        <v>204</v>
      </c>
      <c r="H32" s="24">
        <f t="shared" si="6"/>
        <v>4.067796610169491</v>
      </c>
      <c r="I32" s="8">
        <v>64</v>
      </c>
      <c r="J32" s="24">
        <v>1.1730205278592376</v>
      </c>
      <c r="K32" s="25">
        <f>'Z9_1'!C25</f>
        <v>58</v>
      </c>
      <c r="L32" s="24">
        <v>1.168096367950356</v>
      </c>
      <c r="M32" s="10">
        <f t="shared" si="7"/>
        <v>252</v>
      </c>
      <c r="N32" s="24">
        <v>4.618768328445748</v>
      </c>
      <c r="O32" s="10">
        <f t="shared" si="8"/>
        <v>262</v>
      </c>
      <c r="P32" s="24">
        <f t="shared" si="9"/>
        <v>5.22432701894317</v>
      </c>
      <c r="Q32" s="2">
        <f t="shared" si="0"/>
        <v>3.4457478005865103</v>
      </c>
      <c r="R32" s="2">
        <f t="shared" si="1"/>
        <v>4.067796610169491</v>
      </c>
      <c r="S32" s="2">
        <f t="shared" si="2"/>
        <v>1.1730205278592376</v>
      </c>
      <c r="T32" s="2">
        <f t="shared" si="3"/>
        <v>1.156530408773679</v>
      </c>
      <c r="U32" s="2">
        <f t="shared" si="4"/>
        <v>4.618768328445748</v>
      </c>
      <c r="V32" s="2">
        <f t="shared" si="5"/>
        <v>5.22432701894317</v>
      </c>
    </row>
    <row r="33" spans="1:22" ht="12" customHeight="1">
      <c r="A33" s="6">
        <v>25</v>
      </c>
      <c r="B33" s="7" t="s">
        <v>126</v>
      </c>
      <c r="C33" s="8">
        <v>8400</v>
      </c>
      <c r="D33" s="8">
        <f>'Z9_1'!A26</f>
        <v>7811</v>
      </c>
      <c r="E33" s="8">
        <v>245</v>
      </c>
      <c r="F33" s="24">
        <v>2.9166666666666665</v>
      </c>
      <c r="G33" s="8">
        <f>'Z9_1'!B26</f>
        <v>245</v>
      </c>
      <c r="H33" s="24">
        <f t="shared" si="6"/>
        <v>3.1366022276277046</v>
      </c>
      <c r="I33" s="8">
        <v>77</v>
      </c>
      <c r="J33" s="24">
        <v>0.9166666666666666</v>
      </c>
      <c r="K33" s="25">
        <f>'Z9_1'!C26</f>
        <v>81</v>
      </c>
      <c r="L33" s="24">
        <v>0.6902596691136189</v>
      </c>
      <c r="M33" s="10">
        <f t="shared" si="7"/>
        <v>322</v>
      </c>
      <c r="N33" s="24">
        <v>3.833333333333333</v>
      </c>
      <c r="O33" s="10">
        <f t="shared" si="8"/>
        <v>326</v>
      </c>
      <c r="P33" s="24">
        <f t="shared" si="9"/>
        <v>4.1736013314556395</v>
      </c>
      <c r="Q33" s="2">
        <f t="shared" si="0"/>
        <v>2.9166666666666665</v>
      </c>
      <c r="R33" s="2">
        <f t="shared" si="1"/>
        <v>3.1366022276277046</v>
      </c>
      <c r="S33" s="2">
        <f t="shared" si="2"/>
        <v>0.9166666666666666</v>
      </c>
      <c r="T33" s="2">
        <f t="shared" si="3"/>
        <v>1.036999103827935</v>
      </c>
      <c r="U33" s="2">
        <f t="shared" si="4"/>
        <v>3.8333333333333335</v>
      </c>
      <c r="V33" s="2">
        <f t="shared" si="5"/>
        <v>4.1736013314556395</v>
      </c>
    </row>
    <row r="34" spans="1:22" ht="12" customHeight="1">
      <c r="A34" s="6">
        <v>26</v>
      </c>
      <c r="B34" s="7" t="s">
        <v>127</v>
      </c>
      <c r="C34" s="8">
        <v>18770</v>
      </c>
      <c r="D34" s="8">
        <f>'Z9_1'!A27</f>
        <v>17674</v>
      </c>
      <c r="E34" s="8">
        <v>1462</v>
      </c>
      <c r="F34" s="24">
        <v>7.789025039957378</v>
      </c>
      <c r="G34" s="8">
        <f>'Z9_1'!B27</f>
        <v>1463</v>
      </c>
      <c r="H34" s="24">
        <f t="shared" si="6"/>
        <v>8.277696050695937</v>
      </c>
      <c r="I34" s="8">
        <v>17</v>
      </c>
      <c r="J34" s="24">
        <v>0.09057005860415557</v>
      </c>
      <c r="K34" s="25">
        <f>'Z9_1'!C27</f>
        <v>2</v>
      </c>
      <c r="L34" s="24">
        <v>0.16122531237404272</v>
      </c>
      <c r="M34" s="10">
        <f t="shared" si="7"/>
        <v>1479</v>
      </c>
      <c r="N34" s="24">
        <v>7.879595098561534</v>
      </c>
      <c r="O34" s="10">
        <f t="shared" si="8"/>
        <v>1465</v>
      </c>
      <c r="P34" s="24">
        <f t="shared" si="9"/>
        <v>8.28901210818151</v>
      </c>
      <c r="Q34" s="2">
        <f t="shared" si="0"/>
        <v>7.789025039957378</v>
      </c>
      <c r="R34" s="2">
        <f t="shared" si="1"/>
        <v>8.277696050695937</v>
      </c>
      <c r="S34" s="2">
        <f t="shared" si="2"/>
        <v>0.09057005860415557</v>
      </c>
      <c r="T34" s="2">
        <f t="shared" si="3"/>
        <v>0.011316057485572026</v>
      </c>
      <c r="U34" s="2">
        <f t="shared" si="4"/>
        <v>7.879595098561534</v>
      </c>
      <c r="V34" s="2">
        <f t="shared" si="5"/>
        <v>8.28901210818151</v>
      </c>
    </row>
    <row r="35" spans="1:22" ht="12" customHeight="1">
      <c r="A35" s="6">
        <v>27</v>
      </c>
      <c r="B35" s="7" t="s">
        <v>128</v>
      </c>
      <c r="C35" s="8">
        <v>3829</v>
      </c>
      <c r="D35" s="8">
        <f>'Z9_1'!A28</f>
        <v>4019</v>
      </c>
      <c r="E35" s="8">
        <v>299</v>
      </c>
      <c r="F35" s="24">
        <v>7.808827370070515</v>
      </c>
      <c r="G35" s="8">
        <f>'Z9_1'!B28</f>
        <v>345</v>
      </c>
      <c r="H35" s="24">
        <f t="shared" si="6"/>
        <v>8.584224931575019</v>
      </c>
      <c r="I35" s="8">
        <v>36</v>
      </c>
      <c r="J35" s="24">
        <v>0.9401932619482893</v>
      </c>
      <c r="K35" s="25">
        <f>'Z9_1'!C28</f>
        <v>37</v>
      </c>
      <c r="L35" s="24">
        <v>0.5747126436781609</v>
      </c>
      <c r="M35" s="10">
        <f t="shared" si="7"/>
        <v>335</v>
      </c>
      <c r="N35" s="24">
        <v>8.749020632018805</v>
      </c>
      <c r="O35" s="10">
        <f t="shared" si="8"/>
        <v>382</v>
      </c>
      <c r="P35" s="24">
        <f t="shared" si="9"/>
        <v>9.504851953222195</v>
      </c>
      <c r="Q35" s="2">
        <f t="shared" si="0"/>
        <v>7.808827370070515</v>
      </c>
      <c r="R35" s="2">
        <f t="shared" si="1"/>
        <v>8.584224931575019</v>
      </c>
      <c r="S35" s="2">
        <f t="shared" si="2"/>
        <v>0.9401932619482893</v>
      </c>
      <c r="T35" s="2">
        <f t="shared" si="3"/>
        <v>0.9206270216471759</v>
      </c>
      <c r="U35" s="2">
        <f t="shared" si="4"/>
        <v>8.749020632018803</v>
      </c>
      <c r="V35" s="2">
        <f t="shared" si="5"/>
        <v>9.504851953222195</v>
      </c>
    </row>
    <row r="36" spans="1:22" ht="12" customHeight="1">
      <c r="A36" s="20"/>
      <c r="B36" s="21" t="s">
        <v>129</v>
      </c>
      <c r="C36" s="22">
        <v>342765</v>
      </c>
      <c r="D36" s="22">
        <f>SUM(D9:D35)</f>
        <v>329891</v>
      </c>
      <c r="E36" s="22">
        <v>13713</v>
      </c>
      <c r="F36" s="26">
        <v>4.000700188175572</v>
      </c>
      <c r="G36" s="22">
        <f>SUM(G9:G35)</f>
        <v>13367</v>
      </c>
      <c r="H36" s="26">
        <f t="shared" si="6"/>
        <v>4.051944430129952</v>
      </c>
      <c r="I36" s="22">
        <v>3743</v>
      </c>
      <c r="J36" s="26">
        <v>1.0920018088194534</v>
      </c>
      <c r="K36" s="27">
        <f>SUM(K9:K35)</f>
        <v>3909</v>
      </c>
      <c r="L36" s="26">
        <v>0.9837475428250492</v>
      </c>
      <c r="M36" s="23">
        <f t="shared" si="7"/>
        <v>17456</v>
      </c>
      <c r="N36" s="26">
        <v>5.092701996995026</v>
      </c>
      <c r="O36" s="23">
        <f>SUM(O9:O35)</f>
        <v>17276</v>
      </c>
      <c r="P36" s="26">
        <f t="shared" si="9"/>
        <v>5.236881272905293</v>
      </c>
      <c r="Q36" s="2">
        <f t="shared" si="0"/>
        <v>4.000700188175572</v>
      </c>
      <c r="R36" s="2">
        <f t="shared" si="1"/>
        <v>4.051944430129952</v>
      </c>
      <c r="S36" s="2">
        <f t="shared" si="2"/>
        <v>1.0920018088194536</v>
      </c>
      <c r="T36" s="2">
        <f t="shared" si="3"/>
        <v>1.1849368427753408</v>
      </c>
      <c r="U36" s="2">
        <f t="shared" si="4"/>
        <v>5.092701996995026</v>
      </c>
      <c r="V36" s="2">
        <f t="shared" si="5"/>
        <v>5.236881272905293</v>
      </c>
    </row>
    <row r="37" spans="17:22" ht="12.75">
      <c r="Q37" s="2"/>
      <c r="R37" s="2"/>
      <c r="S37" s="2"/>
      <c r="T37" s="2"/>
      <c r="U37" s="2"/>
      <c r="V37" s="2"/>
    </row>
    <row r="38" spans="2:22" ht="12.75">
      <c r="B38" s="13" t="s">
        <v>130</v>
      </c>
      <c r="Q38" s="2"/>
      <c r="R38" s="2"/>
      <c r="S38" s="2"/>
      <c r="T38" s="2"/>
      <c r="U38" s="2"/>
      <c r="V38" s="2"/>
    </row>
    <row r="39" spans="17:22" ht="12.75">
      <c r="Q39" s="2"/>
      <c r="R39" s="2"/>
      <c r="S39" s="2"/>
      <c r="T39" s="2"/>
      <c r="U39" s="2"/>
      <c r="V39" s="2"/>
    </row>
    <row r="40" spans="17:22" ht="12.75">
      <c r="Q40" s="2"/>
      <c r="R40" s="2"/>
      <c r="S40" s="2"/>
      <c r="T40" s="2"/>
      <c r="U40" s="2"/>
      <c r="V40" s="2"/>
    </row>
    <row r="41" spans="17:22" ht="12.75">
      <c r="Q41" s="2"/>
      <c r="R41" s="2"/>
      <c r="S41" s="2"/>
      <c r="T41" s="2"/>
      <c r="U41" s="2"/>
      <c r="V41" s="2"/>
    </row>
    <row r="42" spans="17:22" ht="12.75">
      <c r="Q42" s="2"/>
      <c r="R42" s="2"/>
      <c r="S42" s="2"/>
      <c r="T42" s="2"/>
      <c r="U42" s="2"/>
      <c r="V42" s="2"/>
    </row>
    <row r="43" spans="17:22" ht="12.75">
      <c r="Q43" s="2"/>
      <c r="R43" s="2"/>
      <c r="S43" s="2"/>
      <c r="T43" s="2"/>
      <c r="U43" s="2"/>
      <c r="V43" s="2"/>
    </row>
    <row r="44" spans="17:22" ht="12.75">
      <c r="Q44" s="2"/>
      <c r="R44" s="2"/>
      <c r="S44" s="2"/>
      <c r="T44" s="2"/>
      <c r="U44" s="2"/>
      <c r="V44" s="2"/>
    </row>
    <row r="45" spans="17:22" ht="12.75">
      <c r="Q45" s="2"/>
      <c r="R45" s="2"/>
      <c r="S45" s="2"/>
      <c r="T45" s="2"/>
      <c r="U45" s="2"/>
      <c r="V45" s="2"/>
    </row>
    <row r="46" spans="17:22" ht="12.75">
      <c r="Q46" s="2"/>
      <c r="R46" s="2"/>
      <c r="S46" s="2"/>
      <c r="T46" s="2"/>
      <c r="U46" s="2"/>
      <c r="V46" s="2"/>
    </row>
    <row r="47" spans="17:22" ht="12.75">
      <c r="Q47" s="2"/>
      <c r="R47" s="2"/>
      <c r="S47" s="2"/>
      <c r="T47" s="2"/>
      <c r="U47" s="2"/>
      <c r="V47" s="2"/>
    </row>
    <row r="48" spans="17:22" ht="12.75">
      <c r="Q48" s="2"/>
      <c r="R48" s="2"/>
      <c r="S48" s="2"/>
      <c r="T48" s="2"/>
      <c r="U48" s="2"/>
      <c r="V48" s="2"/>
    </row>
    <row r="49" spans="17:22" ht="12.75">
      <c r="Q49" s="2"/>
      <c r="R49" s="2"/>
      <c r="S49" s="2"/>
      <c r="T49" s="2"/>
      <c r="U49" s="2"/>
      <c r="V49" s="2"/>
    </row>
    <row r="50" spans="17:22" ht="12.75">
      <c r="Q50" s="2"/>
      <c r="R50" s="2"/>
      <c r="S50" s="2"/>
      <c r="T50" s="2"/>
      <c r="U50" s="2"/>
      <c r="V50" s="2"/>
    </row>
    <row r="51" spans="17:22" ht="12.75">
      <c r="Q51" s="2"/>
      <c r="R51" s="2"/>
      <c r="S51" s="2"/>
      <c r="T51" s="2"/>
      <c r="U51" s="2"/>
      <c r="V51" s="2"/>
    </row>
    <row r="52" spans="17:22" ht="12.75">
      <c r="Q52" s="2"/>
      <c r="R52" s="2"/>
      <c r="S52" s="2"/>
      <c r="T52" s="2"/>
      <c r="U52" s="2"/>
      <c r="V52" s="2"/>
    </row>
    <row r="53" spans="17:22" ht="12.75">
      <c r="Q53" s="2"/>
      <c r="R53" s="2"/>
      <c r="S53" s="2"/>
      <c r="T53" s="2"/>
      <c r="U53" s="2"/>
      <c r="V53" s="2"/>
    </row>
    <row r="54" spans="17:22" ht="12.75">
      <c r="Q54" s="2"/>
      <c r="R54" s="2"/>
      <c r="S54" s="2"/>
      <c r="T54" s="2"/>
      <c r="U54" s="2"/>
      <c r="V54" s="2"/>
    </row>
    <row r="55" spans="17:22" ht="12.75">
      <c r="Q55" s="2"/>
      <c r="R55" s="2"/>
      <c r="S55" s="2"/>
      <c r="T55" s="2"/>
      <c r="U55" s="2"/>
      <c r="V55" s="2"/>
    </row>
    <row r="56" spans="17:22" ht="12.75">
      <c r="Q56" s="2"/>
      <c r="R56" s="2"/>
      <c r="S56" s="2"/>
      <c r="T56" s="2"/>
      <c r="U56" s="2"/>
      <c r="V56" s="2"/>
    </row>
    <row r="57" spans="17:22" ht="12.75">
      <c r="Q57" s="2"/>
      <c r="R57" s="2"/>
      <c r="S57" s="2"/>
      <c r="T57" s="2"/>
      <c r="U57" s="2"/>
      <c r="V57" s="2"/>
    </row>
    <row r="58" spans="17:22" ht="12.75">
      <c r="Q58" s="2"/>
      <c r="R58" s="2"/>
      <c r="S58" s="2"/>
      <c r="T58" s="2"/>
      <c r="U58" s="2"/>
      <c r="V58" s="2"/>
    </row>
    <row r="59" spans="17:22" ht="12.75">
      <c r="Q59" s="2"/>
      <c r="R59" s="2"/>
      <c r="S59" s="2"/>
      <c r="T59" s="2"/>
      <c r="U59" s="2"/>
      <c r="V59" s="2"/>
    </row>
    <row r="60" spans="17:22" ht="12.75">
      <c r="Q60" s="2"/>
      <c r="R60" s="2"/>
      <c r="S60" s="2"/>
      <c r="T60" s="2"/>
      <c r="U60" s="2"/>
      <c r="V60" s="2"/>
    </row>
    <row r="61" spans="17:22" ht="12.75">
      <c r="Q61" s="2"/>
      <c r="R61" s="2"/>
      <c r="S61" s="2"/>
      <c r="T61" s="2"/>
      <c r="U61" s="2"/>
      <c r="V61" s="2"/>
    </row>
  </sheetData>
  <sheetProtection/>
  <mergeCells count="17">
    <mergeCell ref="K6:L6"/>
    <mergeCell ref="M6:N6"/>
    <mergeCell ref="O6:P6"/>
    <mergeCell ref="D6:D7"/>
    <mergeCell ref="E6:F6"/>
    <mergeCell ref="G6:H6"/>
    <mergeCell ref="I6:J6"/>
    <mergeCell ref="A2:P2"/>
    <mergeCell ref="A3:P3"/>
    <mergeCell ref="A4:P4"/>
    <mergeCell ref="A5:A7"/>
    <mergeCell ref="B5:B7"/>
    <mergeCell ref="C5:D5"/>
    <mergeCell ref="E5:H5"/>
    <mergeCell ref="I5:L5"/>
    <mergeCell ref="M5:P5"/>
    <mergeCell ref="C6:C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9" t="s">
        <v>131</v>
      </c>
      <c r="B1" s="19" t="s">
        <v>132</v>
      </c>
      <c r="C1" s="19" t="s">
        <v>133</v>
      </c>
      <c r="D1" s="19" t="s">
        <v>134</v>
      </c>
    </row>
    <row r="2" spans="1:3" ht="12.75">
      <c r="A2" s="19">
        <v>15239</v>
      </c>
      <c r="B2" s="19">
        <v>805</v>
      </c>
      <c r="C2" s="19">
        <v>244</v>
      </c>
    </row>
    <row r="3" spans="1:3" ht="12.75">
      <c r="A3" s="19">
        <v>11657</v>
      </c>
      <c r="B3" s="19">
        <v>349</v>
      </c>
      <c r="C3" s="19">
        <v>61</v>
      </c>
    </row>
    <row r="4" spans="1:3" ht="12.75">
      <c r="A4" s="19">
        <v>5842</v>
      </c>
      <c r="B4" s="19">
        <v>179</v>
      </c>
      <c r="C4" s="19">
        <v>38</v>
      </c>
    </row>
    <row r="5" spans="1:3" ht="12.75">
      <c r="A5" s="19">
        <v>30128</v>
      </c>
      <c r="B5" s="19">
        <v>1047</v>
      </c>
      <c r="C5" s="19">
        <v>366</v>
      </c>
    </row>
    <row r="6" spans="1:3" ht="12.75">
      <c r="A6" s="19">
        <v>38759</v>
      </c>
      <c r="B6" s="19">
        <v>1310</v>
      </c>
      <c r="C6" s="19">
        <v>401</v>
      </c>
    </row>
    <row r="7" spans="1:3" ht="12.75">
      <c r="A7" s="19">
        <v>8566</v>
      </c>
      <c r="B7" s="19">
        <v>379</v>
      </c>
      <c r="C7" s="19">
        <v>102</v>
      </c>
    </row>
    <row r="8" spans="1:3" ht="12.75">
      <c r="A8" s="19">
        <v>6935</v>
      </c>
      <c r="B8" s="19">
        <v>307</v>
      </c>
      <c r="C8" s="19">
        <v>165</v>
      </c>
    </row>
    <row r="9" spans="1:3" ht="12.75">
      <c r="A9" s="19">
        <v>13774</v>
      </c>
      <c r="B9" s="19">
        <v>526</v>
      </c>
      <c r="C9" s="19">
        <v>160</v>
      </c>
    </row>
    <row r="10" spans="1:3" ht="12.75">
      <c r="A10" s="19">
        <v>7917</v>
      </c>
      <c r="B10" s="19">
        <v>317</v>
      </c>
      <c r="C10" s="19">
        <v>54</v>
      </c>
    </row>
    <row r="11" spans="1:3" ht="12.75">
      <c r="A11" s="19">
        <v>13509</v>
      </c>
      <c r="B11" s="19">
        <v>569</v>
      </c>
      <c r="C11" s="19">
        <v>148</v>
      </c>
    </row>
    <row r="12" spans="1:3" ht="12.75">
      <c r="A12" s="19">
        <v>7825</v>
      </c>
      <c r="B12" s="19">
        <v>425</v>
      </c>
      <c r="C12" s="19">
        <v>76</v>
      </c>
    </row>
    <row r="13" spans="1:3" ht="12.75">
      <c r="A13" s="19">
        <v>17957</v>
      </c>
      <c r="B13" s="19">
        <v>457</v>
      </c>
      <c r="C13" s="19">
        <v>302</v>
      </c>
    </row>
    <row r="14" spans="1:3" ht="12.75">
      <c r="A14" s="19">
        <v>11983</v>
      </c>
      <c r="B14" s="19">
        <v>637</v>
      </c>
      <c r="C14" s="19">
        <v>119</v>
      </c>
    </row>
    <row r="15" spans="1:3" ht="12.75">
      <c r="A15" s="19">
        <v>9940</v>
      </c>
      <c r="B15" s="19">
        <v>395</v>
      </c>
      <c r="C15" s="19">
        <v>141</v>
      </c>
    </row>
    <row r="16" spans="1:3" ht="12.75">
      <c r="A16" s="19">
        <v>18012</v>
      </c>
      <c r="B16" s="19">
        <v>765</v>
      </c>
      <c r="C16" s="19">
        <v>295</v>
      </c>
    </row>
    <row r="17" spans="1:3" ht="12.75">
      <c r="A17" s="19">
        <v>12437</v>
      </c>
      <c r="B17" s="19">
        <v>436</v>
      </c>
      <c r="C17" s="19">
        <v>123</v>
      </c>
    </row>
    <row r="18" spans="1:3" ht="12.75">
      <c r="A18" s="19">
        <v>6732</v>
      </c>
      <c r="B18" s="19">
        <v>308</v>
      </c>
      <c r="C18" s="19">
        <v>50</v>
      </c>
    </row>
    <row r="19" spans="1:3" ht="12.75">
      <c r="A19" s="19">
        <v>7461</v>
      </c>
      <c r="B19" s="19">
        <v>228</v>
      </c>
      <c r="C19" s="19">
        <v>107</v>
      </c>
    </row>
    <row r="20" spans="1:3" ht="12.75">
      <c r="A20" s="19">
        <v>6292</v>
      </c>
      <c r="B20" s="19">
        <v>146</v>
      </c>
      <c r="C20" s="19">
        <v>34</v>
      </c>
    </row>
    <row r="21" spans="1:3" ht="12.75">
      <c r="A21" s="19">
        <v>18042</v>
      </c>
      <c r="B21" s="19">
        <v>532</v>
      </c>
      <c r="C21" s="19">
        <v>423</v>
      </c>
    </row>
    <row r="22" spans="1:3" ht="12.75">
      <c r="A22" s="19">
        <v>8818</v>
      </c>
      <c r="B22" s="19">
        <v>426</v>
      </c>
      <c r="C22" s="19">
        <v>126</v>
      </c>
    </row>
    <row r="23" spans="1:3" ht="12.75">
      <c r="A23" s="19">
        <v>8485</v>
      </c>
      <c r="B23" s="19">
        <v>267</v>
      </c>
      <c r="C23" s="19">
        <v>53</v>
      </c>
    </row>
    <row r="24" spans="1:3" ht="12.75">
      <c r="A24" s="19">
        <v>9062</v>
      </c>
      <c r="B24" s="19">
        <v>300</v>
      </c>
      <c r="C24" s="19">
        <v>143</v>
      </c>
    </row>
    <row r="25" spans="1:3" ht="12.75">
      <c r="A25" s="19">
        <v>5015</v>
      </c>
      <c r="B25" s="19">
        <v>204</v>
      </c>
      <c r="C25" s="19">
        <v>58</v>
      </c>
    </row>
    <row r="26" spans="1:3" ht="12.75">
      <c r="A26" s="19">
        <v>7811</v>
      </c>
      <c r="B26" s="19">
        <v>245</v>
      </c>
      <c r="C26" s="19">
        <v>81</v>
      </c>
    </row>
    <row r="27" spans="1:3" ht="12.75">
      <c r="A27" s="19">
        <v>17674</v>
      </c>
      <c r="B27" s="19">
        <v>1463</v>
      </c>
      <c r="C27" s="19">
        <v>2</v>
      </c>
    </row>
    <row r="28" spans="1:3" ht="12.75">
      <c r="A28" s="19">
        <v>4019</v>
      </c>
      <c r="B28" s="19">
        <v>345</v>
      </c>
      <c r="C28" s="19">
        <v>37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2013-09-10T06:50:06Z</cp:lastPrinted>
  <dcterms:created xsi:type="dcterms:W3CDTF">2011-07-25T06:37:41Z</dcterms:created>
  <dcterms:modified xsi:type="dcterms:W3CDTF">2013-09-24T11:44:06Z</dcterms:modified>
  <cp:category/>
  <cp:version/>
  <cp:contentType/>
  <cp:contentStatus/>
</cp:coreProperties>
</file>