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600" windowHeight="9855" activeTab="0"/>
  </bookViews>
  <sheets>
    <sheet name="1_1" sheetId="1" r:id="rId1"/>
  </sheets>
  <definedNames>
    <definedName name="Z1_1">'1_1'!$A$1:$P$9</definedName>
  </definedNames>
  <calcPr calcMode="manual" fullCalcOnLoad="1"/>
</workbook>
</file>

<file path=xl/sharedStrings.xml><?xml version="1.0" encoding="utf-8"?>
<sst xmlns="http://schemas.openxmlformats.org/spreadsheetml/2006/main" count="96" uniqueCount="68">
  <si>
    <t>№ з/п</t>
  </si>
  <si>
    <t>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</si>
  <si>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</si>
  <si>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</si>
  <si>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</si>
  <si>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</si>
  <si>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</si>
  <si>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</si>
  <si>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</si>
  <si>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</si>
  <si>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</si>
  <si>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</si>
  <si>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</si>
  <si>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</si>
  <si>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</si>
  <si>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</si>
  <si>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</si>
  <si>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</si>
  <si>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</si>
  <si>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</si>
  <si>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</si>
  <si>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</si>
  <si>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</si>
  <si>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</si>
  <si>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</si>
  <si>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</si>
  <si>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</si>
  <si>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Область
(регіон)</t>
  </si>
  <si>
    <t>Б</t>
  </si>
  <si>
    <t>Вінницька область</t>
  </si>
  <si>
    <t>Волинська область</t>
  </si>
  <si>
    <t>Дніпропетровська область</t>
  </si>
  <si>
    <t>Донецька область</t>
  </si>
  <si>
    <t>Житомирська область</t>
  </si>
  <si>
    <t>Закарпатська область</t>
  </si>
  <si>
    <t>Запорізька область</t>
  </si>
  <si>
    <t>Івано-Франківська область</t>
  </si>
  <si>
    <t>Київська область</t>
  </si>
  <si>
    <t>Кіровоградська область</t>
  </si>
  <si>
    <t>Луганська область</t>
  </si>
  <si>
    <t>Львівська область</t>
  </si>
  <si>
    <t>Миколаївська область</t>
  </si>
  <si>
    <t>Одеська область</t>
  </si>
  <si>
    <t>Полтавська область</t>
  </si>
  <si>
    <t>Рівненська область</t>
  </si>
  <si>
    <t>Сумська область</t>
  </si>
  <si>
    <t>Тернопільська область</t>
  </si>
  <si>
    <t>Харківська область</t>
  </si>
  <si>
    <t>Херсонська область</t>
  </si>
  <si>
    <t>Хмельницька область</t>
  </si>
  <si>
    <t>Черкаська область</t>
  </si>
  <si>
    <t>Чернівецька область</t>
  </si>
  <si>
    <t>Чернігівська область</t>
  </si>
  <si>
    <t>м. Київ</t>
  </si>
  <si>
    <t>Усього</t>
  </si>
  <si>
    <t xml:space="preserve">Надходження справ і матеріалів до місцевих загальних судів </t>
  </si>
  <si>
    <t>2016 рік</t>
  </si>
  <si>
    <t>Справ і матеріалів кримінального судочинства</t>
  </si>
  <si>
    <t>2015 рік</t>
  </si>
  <si>
    <t>у тому числі справ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</si>
  <si>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</si>
  <si>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</si>
  <si>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</si>
  <si>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цивільного судочинства за нововиявленими обставинами</t>
  </si>
  <si>
    <t>УСЬОГО справ і матеріалів</t>
  </si>
  <si>
    <t>Таблиця 1.1</t>
  </si>
  <si>
    <t xml:space="preserve">Дина-міка, % </t>
  </si>
  <si>
    <t>Заяв про перегляд судових рішень адмініст-ративного судочинства за нововиявленими обставинами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</si>
</sst>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dd\.mmmm\.yy"/>
    <numFmt numFmtId="166" formatCode="0.00000"/>
    <numFmt numFmtId="167" formatCode="0.0000"/>
    <numFmt numFmtId="168" formatCode="0.000"/>
    <numFmt numFmtId="169" formatCode="#,##0.0"/>
  </numFmts>
  <fonts count="43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2"/>
      <color indexed="59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42" fillId="32" borderId="0" applyNumberFormat="0" applyBorder="0" applyAlignment="0" applyProtection="0"/>
  </cellStyleXfs>
  <cellXfs count="33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wrapText="1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49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 vertical="distributed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1" fontId="8" fillId="0" borderId="1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69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3" fontId="2" fillId="0" borderId="11" xfId="0" applyNumberFormat="1" applyFont="1" applyFill="1" applyBorder="1" applyAlignment="1" applyProtection="1">
      <alignment horizontal="right" vertical="center"/>
      <protection/>
    </xf>
    <xf numFmtId="3" fontId="2" fillId="0" borderId="11" xfId="0" applyNumberFormat="1" applyFont="1" applyFill="1" applyBorder="1" applyAlignment="1" applyProtection="1">
      <alignment vertical="center"/>
      <protection/>
    </xf>
    <xf numFmtId="0" fontId="3" fillId="34" borderId="11" xfId="0" applyNumberFormat="1" applyFont="1" applyFill="1" applyBorder="1" applyAlignment="1" applyProtection="1">
      <alignment/>
      <protection/>
    </xf>
    <xf numFmtId="3" fontId="3" fillId="34" borderId="11" xfId="0" applyNumberFormat="1" applyFont="1" applyFill="1" applyBorder="1" applyAlignment="1" applyProtection="1">
      <alignment/>
      <protection/>
    </xf>
    <xf numFmtId="169" fontId="3" fillId="34" borderId="11" xfId="0" applyNumberFormat="1" applyFont="1" applyFill="1" applyBorder="1" applyAlignment="1" applyProtection="1">
      <alignment/>
      <protection/>
    </xf>
    <xf numFmtId="3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5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3.7109375" style="0" customWidth="1"/>
    <col min="2" max="2" width="22.8515625" style="0" customWidth="1"/>
    <col min="3" max="3" width="8.421875" style="0" customWidth="1"/>
    <col min="4" max="4" width="8.7109375" style="0" customWidth="1"/>
    <col min="5" max="6" width="9.421875" style="0" customWidth="1"/>
    <col min="7" max="7" width="8.57421875" style="0" customWidth="1"/>
    <col min="8" max="8" width="8.28125" style="0" customWidth="1"/>
    <col min="9" max="9" width="7.57421875" style="0" customWidth="1"/>
    <col min="10" max="10" width="8.421875" style="0" customWidth="1"/>
    <col min="11" max="18" width="9.421875" style="0" customWidth="1"/>
    <col min="19" max="22" width="7.28125" style="0" customWidth="1"/>
    <col min="23" max="24" width="9.421875" style="0" customWidth="1"/>
    <col min="25" max="25" width="6.7109375" style="0" customWidth="1"/>
  </cols>
  <sheetData>
    <row r="1" ht="6.75" customHeight="1">
      <c r="A1" s="1"/>
    </row>
    <row r="2" spans="24:25" ht="15" customHeight="1">
      <c r="X2" s="21" t="s">
        <v>65</v>
      </c>
      <c r="Y2" s="21"/>
    </row>
    <row r="3" spans="2:25" ht="15" customHeight="1">
      <c r="B3" s="5"/>
      <c r="C3" s="23" t="s">
        <v>55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2:25" ht="15" customHeight="1">
      <c r="B4" s="6"/>
      <c r="C4" s="24" t="s">
        <v>56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9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6" ht="101.25" customHeight="1">
      <c r="A6" s="22" t="s">
        <v>0</v>
      </c>
      <c r="B6" s="25" t="s">
        <v>27</v>
      </c>
      <c r="C6" s="22" t="s">
        <v>57</v>
      </c>
      <c r="D6" s="22"/>
      <c r="E6" s="22"/>
      <c r="F6" s="22"/>
      <c r="G6" s="22" t="s">
        <v>60</v>
      </c>
      <c r="H6" s="22"/>
      <c r="I6" s="22"/>
      <c r="J6" s="22"/>
      <c r="K6" s="22" t="s">
        <v>61</v>
      </c>
      <c r="L6" s="22"/>
      <c r="M6" s="22"/>
      <c r="N6" s="22"/>
      <c r="O6" s="22" t="s">
        <v>62</v>
      </c>
      <c r="P6" s="22"/>
      <c r="Q6" s="22"/>
      <c r="R6" s="22"/>
      <c r="S6" s="31" t="s">
        <v>67</v>
      </c>
      <c r="T6" s="32"/>
      <c r="U6" s="31" t="s">
        <v>63</v>
      </c>
      <c r="V6" s="32"/>
      <c r="W6" s="22" t="s">
        <v>64</v>
      </c>
      <c r="X6" s="22"/>
      <c r="Y6" s="28" t="s">
        <v>66</v>
      </c>
      <c r="Z6" s="10"/>
    </row>
    <row r="7" spans="1:26" ht="19.5" customHeight="1">
      <c r="A7" s="22"/>
      <c r="B7" s="26"/>
      <c r="C7" s="22" t="s">
        <v>58</v>
      </c>
      <c r="D7" s="22"/>
      <c r="E7" s="22" t="s">
        <v>56</v>
      </c>
      <c r="F7" s="22"/>
      <c r="G7" s="22" t="s">
        <v>58</v>
      </c>
      <c r="H7" s="22"/>
      <c r="I7" s="22" t="s">
        <v>56</v>
      </c>
      <c r="J7" s="22"/>
      <c r="K7" s="22" t="s">
        <v>58</v>
      </c>
      <c r="L7" s="22"/>
      <c r="M7" s="22" t="s">
        <v>56</v>
      </c>
      <c r="N7" s="22"/>
      <c r="O7" s="22" t="s">
        <v>58</v>
      </c>
      <c r="P7" s="22"/>
      <c r="Q7" s="22" t="s">
        <v>56</v>
      </c>
      <c r="R7" s="22"/>
      <c r="S7" s="22" t="s">
        <v>58</v>
      </c>
      <c r="T7" s="22" t="s">
        <v>56</v>
      </c>
      <c r="U7" s="22" t="s">
        <v>58</v>
      </c>
      <c r="V7" s="22" t="s">
        <v>56</v>
      </c>
      <c r="W7" s="22" t="s">
        <v>58</v>
      </c>
      <c r="X7" s="22" t="s">
        <v>56</v>
      </c>
      <c r="Y7" s="29"/>
      <c r="Z7" s="10"/>
    </row>
    <row r="8" spans="1:26" ht="36.75" customHeight="1">
      <c r="A8" s="22"/>
      <c r="B8" s="27"/>
      <c r="C8" s="8" t="s">
        <v>54</v>
      </c>
      <c r="D8" s="8" t="s">
        <v>59</v>
      </c>
      <c r="E8" s="8" t="s">
        <v>54</v>
      </c>
      <c r="F8" s="8" t="s">
        <v>59</v>
      </c>
      <c r="G8" s="8" t="s">
        <v>54</v>
      </c>
      <c r="H8" s="8" t="s">
        <v>59</v>
      </c>
      <c r="I8" s="8" t="s">
        <v>54</v>
      </c>
      <c r="J8" s="8" t="s">
        <v>59</v>
      </c>
      <c r="K8" s="8" t="s">
        <v>54</v>
      </c>
      <c r="L8" s="8" t="s">
        <v>59</v>
      </c>
      <c r="M8" s="8" t="s">
        <v>54</v>
      </c>
      <c r="N8" s="8" t="s">
        <v>59</v>
      </c>
      <c r="O8" s="8" t="s">
        <v>54</v>
      </c>
      <c r="P8" s="8" t="s">
        <v>59</v>
      </c>
      <c r="Q8" s="8" t="s">
        <v>54</v>
      </c>
      <c r="R8" s="8" t="s">
        <v>59</v>
      </c>
      <c r="S8" s="22"/>
      <c r="T8" s="22"/>
      <c r="U8" s="22"/>
      <c r="V8" s="22"/>
      <c r="W8" s="22"/>
      <c r="X8" s="22"/>
      <c r="Y8" s="30"/>
      <c r="Z8" s="10"/>
    </row>
    <row r="9" spans="1:26" ht="12.75" customHeight="1">
      <c r="A9" s="3" t="s">
        <v>1</v>
      </c>
      <c r="B9" s="7" t="s">
        <v>28</v>
      </c>
      <c r="C9" s="3">
        <v>1</v>
      </c>
      <c r="D9" s="3">
        <v>2</v>
      </c>
      <c r="E9" s="3">
        <v>3</v>
      </c>
      <c r="F9" s="3">
        <v>4</v>
      </c>
      <c r="G9" s="3">
        <v>5</v>
      </c>
      <c r="H9" s="3">
        <v>6</v>
      </c>
      <c r="I9" s="3">
        <v>7</v>
      </c>
      <c r="J9" s="3">
        <v>8</v>
      </c>
      <c r="K9" s="3">
        <v>9</v>
      </c>
      <c r="L9" s="3">
        <v>10</v>
      </c>
      <c r="M9" s="3">
        <v>11</v>
      </c>
      <c r="N9" s="3">
        <v>12</v>
      </c>
      <c r="O9" s="3">
        <v>13</v>
      </c>
      <c r="P9" s="3">
        <v>14</v>
      </c>
      <c r="Q9" s="3">
        <v>15</v>
      </c>
      <c r="R9" s="3">
        <v>16</v>
      </c>
      <c r="S9" s="3">
        <v>17</v>
      </c>
      <c r="T9" s="3">
        <v>18</v>
      </c>
      <c r="U9" s="3">
        <v>19</v>
      </c>
      <c r="V9" s="3">
        <v>20</v>
      </c>
      <c r="W9" s="3">
        <v>21</v>
      </c>
      <c r="X9" s="3">
        <v>22</v>
      </c>
      <c r="Y9" s="9">
        <v>23</v>
      </c>
      <c r="Z9" s="10"/>
    </row>
    <row r="10" spans="1:253" ht="15.75" customHeight="1">
      <c r="A10" s="4" t="s">
        <v>2</v>
      </c>
      <c r="B10" s="14" t="s">
        <v>29</v>
      </c>
      <c r="C10" s="20">
        <v>28833</v>
      </c>
      <c r="D10" s="20">
        <v>4960</v>
      </c>
      <c r="E10" s="20">
        <v>30430</v>
      </c>
      <c r="F10" s="20">
        <v>4854</v>
      </c>
      <c r="G10" s="20">
        <v>2613</v>
      </c>
      <c r="H10" s="20">
        <v>1946</v>
      </c>
      <c r="I10" s="20">
        <v>2729</v>
      </c>
      <c r="J10" s="20">
        <v>2033</v>
      </c>
      <c r="K10" s="20">
        <v>40993</v>
      </c>
      <c r="L10" s="20">
        <v>32293</v>
      </c>
      <c r="M10" s="20">
        <v>39015</v>
      </c>
      <c r="N10" s="20">
        <v>30955</v>
      </c>
      <c r="O10" s="20">
        <v>30581</v>
      </c>
      <c r="P10" s="20">
        <v>29891</v>
      </c>
      <c r="Q10" s="20">
        <v>29977</v>
      </c>
      <c r="R10" s="20">
        <v>29001</v>
      </c>
      <c r="S10" s="20">
        <v>19</v>
      </c>
      <c r="T10" s="20">
        <v>14</v>
      </c>
      <c r="U10" s="20">
        <v>116</v>
      </c>
      <c r="V10" s="20">
        <v>119</v>
      </c>
      <c r="W10" s="15">
        <f aca="true" t="shared" si="0" ref="W10:W34">C10+G10+K10+O10+S10+U10</f>
        <v>103155</v>
      </c>
      <c r="X10" s="16">
        <f aca="true" t="shared" si="1" ref="X10:X34">E10+I10+M10+Q10+T10+V10</f>
        <v>102284</v>
      </c>
      <c r="Y10" s="13">
        <f aca="true" t="shared" si="2" ref="Y10:Y35">Z10</f>
        <v>-0.8443604284814228</v>
      </c>
      <c r="Z10" s="11">
        <f aca="true" t="shared" si="3" ref="Z10:Z35">IF(W10=0,0,X10/W10*100-100)</f>
        <v>-0.8443604284814228</v>
      </c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</row>
    <row r="11" spans="1:253" ht="15.75" customHeight="1">
      <c r="A11" s="4" t="s">
        <v>3</v>
      </c>
      <c r="B11" s="14" t="s">
        <v>30</v>
      </c>
      <c r="C11" s="20">
        <v>13825</v>
      </c>
      <c r="D11" s="20">
        <v>2784</v>
      </c>
      <c r="E11" s="20">
        <v>17264</v>
      </c>
      <c r="F11" s="20">
        <v>2451</v>
      </c>
      <c r="G11" s="20">
        <v>2257</v>
      </c>
      <c r="H11" s="20">
        <v>1944</v>
      </c>
      <c r="I11" s="20">
        <v>4854</v>
      </c>
      <c r="J11" s="20">
        <v>4331</v>
      </c>
      <c r="K11" s="20">
        <v>22394</v>
      </c>
      <c r="L11" s="20">
        <v>17722</v>
      </c>
      <c r="M11" s="20">
        <v>18042</v>
      </c>
      <c r="N11" s="20">
        <v>14499</v>
      </c>
      <c r="O11" s="20">
        <v>15709</v>
      </c>
      <c r="P11" s="20">
        <v>15328</v>
      </c>
      <c r="Q11" s="20">
        <v>16137</v>
      </c>
      <c r="R11" s="20">
        <v>15650</v>
      </c>
      <c r="S11" s="20">
        <v>8</v>
      </c>
      <c r="T11" s="20">
        <v>2</v>
      </c>
      <c r="U11" s="20">
        <v>35</v>
      </c>
      <c r="V11" s="20">
        <v>36</v>
      </c>
      <c r="W11" s="15">
        <f t="shared" si="0"/>
        <v>54228</v>
      </c>
      <c r="X11" s="16">
        <f t="shared" si="1"/>
        <v>56335</v>
      </c>
      <c r="Y11" s="13">
        <f t="shared" si="2"/>
        <v>3.8854466327358494</v>
      </c>
      <c r="Z11" s="11">
        <f t="shared" si="3"/>
        <v>3.8854466327358494</v>
      </c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</row>
    <row r="12" spans="1:253" ht="15.75" customHeight="1">
      <c r="A12" s="4" t="s">
        <v>4</v>
      </c>
      <c r="B12" s="14" t="s">
        <v>31</v>
      </c>
      <c r="C12" s="20">
        <v>83679</v>
      </c>
      <c r="D12" s="20">
        <v>13972</v>
      </c>
      <c r="E12" s="20">
        <v>90108</v>
      </c>
      <c r="F12" s="20">
        <v>11761</v>
      </c>
      <c r="G12" s="20">
        <v>5348</v>
      </c>
      <c r="H12" s="20">
        <v>3174</v>
      </c>
      <c r="I12" s="20">
        <v>6630</v>
      </c>
      <c r="J12" s="20">
        <v>4061</v>
      </c>
      <c r="K12" s="20">
        <v>132461</v>
      </c>
      <c r="L12" s="20">
        <v>95259</v>
      </c>
      <c r="M12" s="20">
        <v>98612</v>
      </c>
      <c r="N12" s="20">
        <v>71749</v>
      </c>
      <c r="O12" s="20">
        <v>52032</v>
      </c>
      <c r="P12" s="20">
        <v>50897</v>
      </c>
      <c r="Q12" s="20">
        <v>57363</v>
      </c>
      <c r="R12" s="20">
        <v>56075</v>
      </c>
      <c r="S12" s="20">
        <v>13</v>
      </c>
      <c r="T12" s="20">
        <v>10</v>
      </c>
      <c r="U12" s="20">
        <v>243</v>
      </c>
      <c r="V12" s="20">
        <v>144</v>
      </c>
      <c r="W12" s="15">
        <f t="shared" si="0"/>
        <v>273776</v>
      </c>
      <c r="X12" s="16">
        <f t="shared" si="1"/>
        <v>252867</v>
      </c>
      <c r="Y12" s="13">
        <f t="shared" si="2"/>
        <v>-7.6372655017240305</v>
      </c>
      <c r="Z12" s="11">
        <f t="shared" si="3"/>
        <v>-7.6372655017240305</v>
      </c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</row>
    <row r="13" spans="1:253" ht="15.75" customHeight="1">
      <c r="A13" s="4" t="s">
        <v>5</v>
      </c>
      <c r="B13" s="14" t="s">
        <v>32</v>
      </c>
      <c r="C13" s="20">
        <v>37032</v>
      </c>
      <c r="D13" s="20">
        <v>8102</v>
      </c>
      <c r="E13" s="20">
        <v>45591</v>
      </c>
      <c r="F13" s="20">
        <v>8202</v>
      </c>
      <c r="G13" s="20">
        <v>5286</v>
      </c>
      <c r="H13" s="20">
        <v>4052</v>
      </c>
      <c r="I13" s="20">
        <v>3938</v>
      </c>
      <c r="J13" s="20">
        <v>2961</v>
      </c>
      <c r="K13" s="20">
        <v>85235</v>
      </c>
      <c r="L13" s="20">
        <v>67117</v>
      </c>
      <c r="M13" s="20">
        <v>74150</v>
      </c>
      <c r="N13" s="20">
        <v>57670</v>
      </c>
      <c r="O13" s="20">
        <v>24331</v>
      </c>
      <c r="P13" s="20">
        <v>23956</v>
      </c>
      <c r="Q13" s="20">
        <v>29420</v>
      </c>
      <c r="R13" s="20">
        <v>28775</v>
      </c>
      <c r="S13" s="20">
        <v>20</v>
      </c>
      <c r="T13" s="20">
        <v>5</v>
      </c>
      <c r="U13" s="20">
        <v>96</v>
      </c>
      <c r="V13" s="20">
        <v>64</v>
      </c>
      <c r="W13" s="15">
        <f t="shared" si="0"/>
        <v>152000</v>
      </c>
      <c r="X13" s="16">
        <f t="shared" si="1"/>
        <v>153168</v>
      </c>
      <c r="Y13" s="13">
        <f t="shared" si="2"/>
        <v>0.7684210526315667</v>
      </c>
      <c r="Z13" s="11">
        <f t="shared" si="3"/>
        <v>0.7684210526315667</v>
      </c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</row>
    <row r="14" spans="1:253" ht="15.75" customHeight="1">
      <c r="A14" s="4" t="s">
        <v>6</v>
      </c>
      <c r="B14" s="14" t="s">
        <v>33</v>
      </c>
      <c r="C14" s="20">
        <v>26908</v>
      </c>
      <c r="D14" s="20">
        <v>4268</v>
      </c>
      <c r="E14" s="20">
        <v>29881</v>
      </c>
      <c r="F14" s="20">
        <v>4137</v>
      </c>
      <c r="G14" s="20">
        <v>9270</v>
      </c>
      <c r="H14" s="20">
        <v>10416</v>
      </c>
      <c r="I14" s="20">
        <v>5991</v>
      </c>
      <c r="J14" s="20">
        <v>3070</v>
      </c>
      <c r="K14" s="20">
        <v>34298</v>
      </c>
      <c r="L14" s="20">
        <v>28282</v>
      </c>
      <c r="M14" s="20">
        <v>29285</v>
      </c>
      <c r="N14" s="20">
        <v>24045</v>
      </c>
      <c r="O14" s="20">
        <v>21682</v>
      </c>
      <c r="P14" s="20">
        <v>21105</v>
      </c>
      <c r="Q14" s="20">
        <v>16905</v>
      </c>
      <c r="R14" s="20">
        <v>16263</v>
      </c>
      <c r="S14" s="20">
        <v>13</v>
      </c>
      <c r="T14" s="20">
        <v>11</v>
      </c>
      <c r="U14" s="20">
        <v>73</v>
      </c>
      <c r="V14" s="20">
        <v>60</v>
      </c>
      <c r="W14" s="15">
        <f t="shared" si="0"/>
        <v>92244</v>
      </c>
      <c r="X14" s="16">
        <f t="shared" si="1"/>
        <v>82133</v>
      </c>
      <c r="Y14" s="13">
        <f t="shared" si="2"/>
        <v>-10.961146524435193</v>
      </c>
      <c r="Z14" s="11">
        <f t="shared" si="3"/>
        <v>-10.961146524435193</v>
      </c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</row>
    <row r="15" spans="1:253" ht="15.75" customHeight="1">
      <c r="A15" s="4" t="s">
        <v>7</v>
      </c>
      <c r="B15" s="14" t="s">
        <v>34</v>
      </c>
      <c r="C15" s="20">
        <v>14440</v>
      </c>
      <c r="D15" s="20">
        <v>3162</v>
      </c>
      <c r="E15" s="20">
        <v>14357</v>
      </c>
      <c r="F15" s="20">
        <v>2873</v>
      </c>
      <c r="G15" s="20">
        <v>1748</v>
      </c>
      <c r="H15" s="20">
        <v>1185</v>
      </c>
      <c r="I15" s="20">
        <v>2174</v>
      </c>
      <c r="J15" s="20">
        <v>1426</v>
      </c>
      <c r="K15" s="20">
        <v>26302</v>
      </c>
      <c r="L15" s="20">
        <v>19461</v>
      </c>
      <c r="M15" s="20">
        <v>23580</v>
      </c>
      <c r="N15" s="20">
        <v>16285</v>
      </c>
      <c r="O15" s="20">
        <v>14407</v>
      </c>
      <c r="P15" s="20">
        <v>13895</v>
      </c>
      <c r="Q15" s="20">
        <v>17606</v>
      </c>
      <c r="R15" s="20">
        <v>17075</v>
      </c>
      <c r="S15" s="20">
        <v>5</v>
      </c>
      <c r="T15" s="20">
        <v>11</v>
      </c>
      <c r="U15" s="20">
        <v>81</v>
      </c>
      <c r="V15" s="20">
        <v>70</v>
      </c>
      <c r="W15" s="15">
        <f t="shared" si="0"/>
        <v>56983</v>
      </c>
      <c r="X15" s="16">
        <f t="shared" si="1"/>
        <v>57798</v>
      </c>
      <c r="Y15" s="13">
        <f t="shared" si="2"/>
        <v>1.4302511275292602</v>
      </c>
      <c r="Z15" s="11">
        <f t="shared" si="3"/>
        <v>1.4302511275292602</v>
      </c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</row>
    <row r="16" spans="1:253" ht="15.75" customHeight="1">
      <c r="A16" s="4" t="s">
        <v>8</v>
      </c>
      <c r="B16" s="14" t="s">
        <v>35</v>
      </c>
      <c r="C16" s="20">
        <v>38400</v>
      </c>
      <c r="D16" s="20">
        <v>7821</v>
      </c>
      <c r="E16" s="20">
        <v>46642</v>
      </c>
      <c r="F16" s="20">
        <v>6452</v>
      </c>
      <c r="G16" s="20">
        <v>3817</v>
      </c>
      <c r="H16" s="20">
        <v>2629</v>
      </c>
      <c r="I16" s="20">
        <v>4588</v>
      </c>
      <c r="J16" s="20">
        <v>2769</v>
      </c>
      <c r="K16" s="20">
        <v>72211</v>
      </c>
      <c r="L16" s="20">
        <v>54122</v>
      </c>
      <c r="M16" s="20">
        <v>58455</v>
      </c>
      <c r="N16" s="20">
        <v>43311</v>
      </c>
      <c r="O16" s="20">
        <v>31131</v>
      </c>
      <c r="P16" s="20">
        <v>30433</v>
      </c>
      <c r="Q16" s="20">
        <v>27602</v>
      </c>
      <c r="R16" s="20">
        <v>26865</v>
      </c>
      <c r="S16" s="20">
        <v>17</v>
      </c>
      <c r="T16" s="20">
        <v>11</v>
      </c>
      <c r="U16" s="20">
        <v>121</v>
      </c>
      <c r="V16" s="20">
        <v>114</v>
      </c>
      <c r="W16" s="15">
        <f t="shared" si="0"/>
        <v>145697</v>
      </c>
      <c r="X16" s="16">
        <f t="shared" si="1"/>
        <v>137412</v>
      </c>
      <c r="Y16" s="13">
        <f t="shared" si="2"/>
        <v>-5.68645888384799</v>
      </c>
      <c r="Z16" s="11">
        <f t="shared" si="3"/>
        <v>-5.68645888384799</v>
      </c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</row>
    <row r="17" spans="1:253" ht="15.75" customHeight="1">
      <c r="A17" s="4" t="s">
        <v>9</v>
      </c>
      <c r="B17" s="14" t="s">
        <v>36</v>
      </c>
      <c r="C17" s="20">
        <v>12919</v>
      </c>
      <c r="D17" s="20">
        <v>2430</v>
      </c>
      <c r="E17" s="20">
        <v>15859</v>
      </c>
      <c r="F17" s="20">
        <v>2401</v>
      </c>
      <c r="G17" s="20">
        <v>2145</v>
      </c>
      <c r="H17" s="20">
        <v>1801</v>
      </c>
      <c r="I17" s="20">
        <v>3100</v>
      </c>
      <c r="J17" s="20">
        <v>2625</v>
      </c>
      <c r="K17" s="20">
        <v>26627</v>
      </c>
      <c r="L17" s="20">
        <v>22017</v>
      </c>
      <c r="M17" s="20">
        <v>21621</v>
      </c>
      <c r="N17" s="20">
        <v>17580</v>
      </c>
      <c r="O17" s="20">
        <v>13653</v>
      </c>
      <c r="P17" s="20">
        <v>13460</v>
      </c>
      <c r="Q17" s="20">
        <v>14681</v>
      </c>
      <c r="R17" s="20">
        <v>14412</v>
      </c>
      <c r="S17" s="20">
        <v>8</v>
      </c>
      <c r="T17" s="20">
        <v>10</v>
      </c>
      <c r="U17" s="20">
        <v>77</v>
      </c>
      <c r="V17" s="20">
        <v>60</v>
      </c>
      <c r="W17" s="15">
        <f t="shared" si="0"/>
        <v>55429</v>
      </c>
      <c r="X17" s="16">
        <f t="shared" si="1"/>
        <v>55331</v>
      </c>
      <c r="Y17" s="13">
        <f t="shared" si="2"/>
        <v>-0.17680275667972012</v>
      </c>
      <c r="Z17" s="11">
        <f t="shared" si="3"/>
        <v>-0.17680275667972012</v>
      </c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</row>
    <row r="18" spans="1:253" ht="15.75" customHeight="1">
      <c r="A18" s="4" t="s">
        <v>10</v>
      </c>
      <c r="B18" s="14" t="s">
        <v>37</v>
      </c>
      <c r="C18" s="20">
        <v>30436</v>
      </c>
      <c r="D18" s="20">
        <v>6046</v>
      </c>
      <c r="E18" s="20">
        <v>33293</v>
      </c>
      <c r="F18" s="20">
        <v>5406</v>
      </c>
      <c r="G18" s="20">
        <v>4580</v>
      </c>
      <c r="H18" s="20">
        <v>3555</v>
      </c>
      <c r="I18" s="20">
        <v>5516</v>
      </c>
      <c r="J18" s="20">
        <v>4072</v>
      </c>
      <c r="K18" s="20">
        <v>59872</v>
      </c>
      <c r="L18" s="20">
        <v>45680</v>
      </c>
      <c r="M18" s="20">
        <v>49010</v>
      </c>
      <c r="N18" s="20">
        <v>37083</v>
      </c>
      <c r="O18" s="20">
        <v>35074</v>
      </c>
      <c r="P18" s="20">
        <v>34502</v>
      </c>
      <c r="Q18" s="20">
        <v>32622</v>
      </c>
      <c r="R18" s="20">
        <v>31820</v>
      </c>
      <c r="S18" s="20">
        <v>24</v>
      </c>
      <c r="T18" s="20">
        <v>7</v>
      </c>
      <c r="U18" s="20">
        <v>144</v>
      </c>
      <c r="V18" s="20">
        <v>151</v>
      </c>
      <c r="W18" s="15">
        <f t="shared" si="0"/>
        <v>130130</v>
      </c>
      <c r="X18" s="16">
        <f t="shared" si="1"/>
        <v>120599</v>
      </c>
      <c r="Y18" s="13">
        <f t="shared" si="2"/>
        <v>-7.324214247291167</v>
      </c>
      <c r="Z18" s="11">
        <f t="shared" si="3"/>
        <v>-7.324214247291167</v>
      </c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</row>
    <row r="19" spans="1:253" ht="15.75" customHeight="1">
      <c r="A19" s="4" t="s">
        <v>11</v>
      </c>
      <c r="B19" s="14" t="s">
        <v>38</v>
      </c>
      <c r="C19" s="20">
        <v>16517</v>
      </c>
      <c r="D19" s="20">
        <v>4208</v>
      </c>
      <c r="E19" s="20">
        <v>19024</v>
      </c>
      <c r="F19" s="20">
        <v>3851</v>
      </c>
      <c r="G19" s="20">
        <v>2057</v>
      </c>
      <c r="H19" s="20">
        <v>1508</v>
      </c>
      <c r="I19" s="20">
        <v>2006</v>
      </c>
      <c r="J19" s="20">
        <v>1473</v>
      </c>
      <c r="K19" s="20">
        <v>27317</v>
      </c>
      <c r="L19" s="20">
        <v>21860</v>
      </c>
      <c r="M19" s="20">
        <v>23729</v>
      </c>
      <c r="N19" s="20">
        <v>18825</v>
      </c>
      <c r="O19" s="20">
        <v>17298</v>
      </c>
      <c r="P19" s="20">
        <v>16894</v>
      </c>
      <c r="Q19" s="20">
        <v>13995</v>
      </c>
      <c r="R19" s="20">
        <v>13633</v>
      </c>
      <c r="S19" s="20">
        <v>2</v>
      </c>
      <c r="T19" s="20">
        <v>5</v>
      </c>
      <c r="U19" s="20">
        <v>48</v>
      </c>
      <c r="V19" s="20">
        <v>42</v>
      </c>
      <c r="W19" s="15">
        <f t="shared" si="0"/>
        <v>63239</v>
      </c>
      <c r="X19" s="16">
        <f t="shared" si="1"/>
        <v>58801</v>
      </c>
      <c r="Y19" s="13">
        <f t="shared" si="2"/>
        <v>-7.017821281171436</v>
      </c>
      <c r="Z19" s="11">
        <f t="shared" si="3"/>
        <v>-7.017821281171436</v>
      </c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</row>
    <row r="20" spans="1:253" ht="15.75" customHeight="1">
      <c r="A20" s="4" t="s">
        <v>12</v>
      </c>
      <c r="B20" s="14" t="s">
        <v>39</v>
      </c>
      <c r="C20" s="20">
        <v>17594</v>
      </c>
      <c r="D20" s="20">
        <v>2897</v>
      </c>
      <c r="E20" s="20">
        <v>20618</v>
      </c>
      <c r="F20" s="20">
        <v>3661</v>
      </c>
      <c r="G20" s="20">
        <v>917</v>
      </c>
      <c r="H20" s="20">
        <v>619</v>
      </c>
      <c r="I20" s="20">
        <v>1216</v>
      </c>
      <c r="J20" s="20">
        <v>849</v>
      </c>
      <c r="K20" s="20">
        <v>31361</v>
      </c>
      <c r="L20" s="20">
        <v>25333</v>
      </c>
      <c r="M20" s="20">
        <v>27260</v>
      </c>
      <c r="N20" s="20">
        <v>21946</v>
      </c>
      <c r="O20" s="20">
        <v>15009</v>
      </c>
      <c r="P20" s="20">
        <v>14906</v>
      </c>
      <c r="Q20" s="20">
        <v>31055</v>
      </c>
      <c r="R20" s="20">
        <v>30869</v>
      </c>
      <c r="S20" s="20">
        <v>1</v>
      </c>
      <c r="T20" s="20">
        <v>3</v>
      </c>
      <c r="U20" s="20">
        <v>44</v>
      </c>
      <c r="V20" s="20">
        <v>50</v>
      </c>
      <c r="W20" s="15">
        <f t="shared" si="0"/>
        <v>64926</v>
      </c>
      <c r="X20" s="16">
        <f t="shared" si="1"/>
        <v>80202</v>
      </c>
      <c r="Y20" s="13">
        <f t="shared" si="2"/>
        <v>23.528324554107755</v>
      </c>
      <c r="Z20" s="11">
        <f t="shared" si="3"/>
        <v>23.528324554107755</v>
      </c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</row>
    <row r="21" spans="1:253" ht="15.75" customHeight="1">
      <c r="A21" s="4" t="s">
        <v>13</v>
      </c>
      <c r="B21" s="14" t="s">
        <v>40</v>
      </c>
      <c r="C21" s="20">
        <v>38578</v>
      </c>
      <c r="D21" s="20">
        <v>6777</v>
      </c>
      <c r="E21" s="20">
        <v>40552</v>
      </c>
      <c r="F21" s="20">
        <v>6068</v>
      </c>
      <c r="G21" s="20">
        <v>3946</v>
      </c>
      <c r="H21" s="20">
        <v>3059</v>
      </c>
      <c r="I21" s="20">
        <v>4682</v>
      </c>
      <c r="J21" s="20">
        <v>3513</v>
      </c>
      <c r="K21" s="20">
        <v>58897</v>
      </c>
      <c r="L21" s="20">
        <v>45526</v>
      </c>
      <c r="M21" s="20">
        <v>46979</v>
      </c>
      <c r="N21" s="20">
        <v>35067</v>
      </c>
      <c r="O21" s="20">
        <v>27176</v>
      </c>
      <c r="P21" s="20">
        <v>26894</v>
      </c>
      <c r="Q21" s="20">
        <v>34291</v>
      </c>
      <c r="R21" s="20">
        <v>33678</v>
      </c>
      <c r="S21" s="20">
        <v>14</v>
      </c>
      <c r="T21" s="20">
        <v>16</v>
      </c>
      <c r="U21" s="20">
        <v>155</v>
      </c>
      <c r="V21" s="20">
        <v>182</v>
      </c>
      <c r="W21" s="15">
        <f t="shared" si="0"/>
        <v>128766</v>
      </c>
      <c r="X21" s="16">
        <f t="shared" si="1"/>
        <v>126702</v>
      </c>
      <c r="Y21" s="13">
        <f t="shared" si="2"/>
        <v>-1.6029075998322497</v>
      </c>
      <c r="Z21" s="11">
        <f t="shared" si="3"/>
        <v>-1.6029075998322497</v>
      </c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</row>
    <row r="22" spans="1:253" ht="15.75" customHeight="1">
      <c r="A22" s="4" t="s">
        <v>14</v>
      </c>
      <c r="B22" s="14" t="s">
        <v>41</v>
      </c>
      <c r="C22" s="20">
        <v>21592</v>
      </c>
      <c r="D22" s="20">
        <v>4822</v>
      </c>
      <c r="E22" s="20">
        <v>24061</v>
      </c>
      <c r="F22" s="20">
        <v>3319</v>
      </c>
      <c r="G22" s="20">
        <v>2265</v>
      </c>
      <c r="H22" s="20">
        <v>1335</v>
      </c>
      <c r="I22" s="20">
        <v>1940</v>
      </c>
      <c r="J22" s="20">
        <v>1336</v>
      </c>
      <c r="K22" s="20">
        <v>39430</v>
      </c>
      <c r="L22" s="20">
        <v>32041</v>
      </c>
      <c r="M22" s="20">
        <v>33136</v>
      </c>
      <c r="N22" s="20">
        <v>24411</v>
      </c>
      <c r="O22" s="20">
        <v>22462</v>
      </c>
      <c r="P22" s="20">
        <v>22167</v>
      </c>
      <c r="Q22" s="20">
        <v>19362</v>
      </c>
      <c r="R22" s="20">
        <v>18986</v>
      </c>
      <c r="S22" s="20">
        <v>18</v>
      </c>
      <c r="T22" s="20">
        <v>4</v>
      </c>
      <c r="U22" s="20">
        <v>56</v>
      </c>
      <c r="V22" s="20">
        <v>52</v>
      </c>
      <c r="W22" s="15">
        <f t="shared" si="0"/>
        <v>85823</v>
      </c>
      <c r="X22" s="16">
        <f t="shared" si="1"/>
        <v>78555</v>
      </c>
      <c r="Y22" s="13">
        <f t="shared" si="2"/>
        <v>-8.468592335387953</v>
      </c>
      <c r="Z22" s="11">
        <f t="shared" si="3"/>
        <v>-8.468592335387953</v>
      </c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</row>
    <row r="23" spans="1:253" ht="15.75" customHeight="1">
      <c r="A23" s="4" t="s">
        <v>15</v>
      </c>
      <c r="B23" s="14" t="s">
        <v>42</v>
      </c>
      <c r="C23" s="20">
        <v>52411</v>
      </c>
      <c r="D23" s="20">
        <v>7279</v>
      </c>
      <c r="E23" s="20">
        <v>60548</v>
      </c>
      <c r="F23" s="20">
        <v>5495</v>
      </c>
      <c r="G23" s="20">
        <v>3416</v>
      </c>
      <c r="H23" s="20">
        <v>2623</v>
      </c>
      <c r="I23" s="20">
        <v>4015</v>
      </c>
      <c r="J23" s="20">
        <v>3111</v>
      </c>
      <c r="K23" s="20">
        <v>80887</v>
      </c>
      <c r="L23" s="20">
        <v>59844</v>
      </c>
      <c r="M23" s="20">
        <v>64797</v>
      </c>
      <c r="N23" s="20">
        <v>49682</v>
      </c>
      <c r="O23" s="20">
        <v>53936</v>
      </c>
      <c r="P23" s="20">
        <v>53001</v>
      </c>
      <c r="Q23" s="20">
        <v>52081</v>
      </c>
      <c r="R23" s="20">
        <v>50665</v>
      </c>
      <c r="S23" s="20">
        <v>15</v>
      </c>
      <c r="T23" s="20">
        <v>10</v>
      </c>
      <c r="U23" s="20">
        <v>232</v>
      </c>
      <c r="V23" s="20">
        <v>174</v>
      </c>
      <c r="W23" s="15">
        <f t="shared" si="0"/>
        <v>190897</v>
      </c>
      <c r="X23" s="16">
        <f t="shared" si="1"/>
        <v>181625</v>
      </c>
      <c r="Y23" s="13">
        <f t="shared" si="2"/>
        <v>-4.8570695191647815</v>
      </c>
      <c r="Z23" s="11">
        <f t="shared" si="3"/>
        <v>-4.8570695191647815</v>
      </c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</row>
    <row r="24" spans="1:253" ht="15.75" customHeight="1">
      <c r="A24" s="4" t="s">
        <v>16</v>
      </c>
      <c r="B24" s="14" t="s">
        <v>43</v>
      </c>
      <c r="C24" s="20">
        <v>28815</v>
      </c>
      <c r="D24" s="20">
        <v>5540</v>
      </c>
      <c r="E24" s="20">
        <v>32644</v>
      </c>
      <c r="F24" s="20">
        <v>5198</v>
      </c>
      <c r="G24" s="20">
        <v>3119</v>
      </c>
      <c r="H24" s="20">
        <v>1964</v>
      </c>
      <c r="I24" s="20">
        <v>3382</v>
      </c>
      <c r="J24" s="20">
        <v>2145</v>
      </c>
      <c r="K24" s="20">
        <v>46889</v>
      </c>
      <c r="L24" s="20">
        <v>36665</v>
      </c>
      <c r="M24" s="20">
        <v>43652</v>
      </c>
      <c r="N24" s="20">
        <v>33134</v>
      </c>
      <c r="O24" s="20">
        <v>22681</v>
      </c>
      <c r="P24" s="20">
        <v>22343</v>
      </c>
      <c r="Q24" s="20">
        <v>23926</v>
      </c>
      <c r="R24" s="20">
        <v>23387</v>
      </c>
      <c r="S24" s="20">
        <v>10</v>
      </c>
      <c r="T24" s="20">
        <v>13</v>
      </c>
      <c r="U24" s="20">
        <v>136</v>
      </c>
      <c r="V24" s="20">
        <v>88</v>
      </c>
      <c r="W24" s="15">
        <f t="shared" si="0"/>
        <v>101650</v>
      </c>
      <c r="X24" s="16">
        <f t="shared" si="1"/>
        <v>103705</v>
      </c>
      <c r="Y24" s="13">
        <f t="shared" si="2"/>
        <v>2.021642892277413</v>
      </c>
      <c r="Z24" s="11">
        <f t="shared" si="3"/>
        <v>2.021642892277413</v>
      </c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</row>
    <row r="25" spans="1:253" ht="15.75" customHeight="1">
      <c r="A25" s="4" t="s">
        <v>17</v>
      </c>
      <c r="B25" s="14" t="s">
        <v>44</v>
      </c>
      <c r="C25" s="20">
        <v>14135</v>
      </c>
      <c r="D25" s="20">
        <v>2832</v>
      </c>
      <c r="E25" s="20">
        <v>18135</v>
      </c>
      <c r="F25" s="20">
        <v>2424</v>
      </c>
      <c r="G25" s="20">
        <v>1711</v>
      </c>
      <c r="H25" s="20">
        <v>1342</v>
      </c>
      <c r="I25" s="20">
        <v>2857</v>
      </c>
      <c r="J25" s="20">
        <v>2201</v>
      </c>
      <c r="K25" s="20">
        <v>22704</v>
      </c>
      <c r="L25" s="20">
        <v>18715</v>
      </c>
      <c r="M25" s="20">
        <v>19926</v>
      </c>
      <c r="N25" s="20">
        <v>15761</v>
      </c>
      <c r="O25" s="20">
        <v>17565</v>
      </c>
      <c r="P25" s="20">
        <v>17078</v>
      </c>
      <c r="Q25" s="20">
        <v>15962</v>
      </c>
      <c r="R25" s="20">
        <v>15298</v>
      </c>
      <c r="S25" s="20">
        <v>13</v>
      </c>
      <c r="T25" s="20">
        <v>3</v>
      </c>
      <c r="U25" s="20">
        <v>55</v>
      </c>
      <c r="V25" s="20">
        <v>34</v>
      </c>
      <c r="W25" s="15">
        <f t="shared" si="0"/>
        <v>56183</v>
      </c>
      <c r="X25" s="16">
        <f t="shared" si="1"/>
        <v>56917</v>
      </c>
      <c r="Y25" s="13">
        <f t="shared" si="2"/>
        <v>1.3064450100564073</v>
      </c>
      <c r="Z25" s="11">
        <f t="shared" si="3"/>
        <v>1.3064450100564073</v>
      </c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</row>
    <row r="26" spans="1:253" ht="15.75" customHeight="1">
      <c r="A26" s="4" t="s">
        <v>18</v>
      </c>
      <c r="B26" s="14" t="s">
        <v>45</v>
      </c>
      <c r="C26" s="20">
        <v>19564</v>
      </c>
      <c r="D26" s="20">
        <v>4033</v>
      </c>
      <c r="E26" s="20">
        <v>26474</v>
      </c>
      <c r="F26" s="20">
        <v>3876</v>
      </c>
      <c r="G26" s="20">
        <v>1758</v>
      </c>
      <c r="H26" s="20">
        <v>1357</v>
      </c>
      <c r="I26" s="20">
        <v>2321</v>
      </c>
      <c r="J26" s="20">
        <v>1869</v>
      </c>
      <c r="K26" s="20">
        <v>29966</v>
      </c>
      <c r="L26" s="20">
        <v>24616</v>
      </c>
      <c r="M26" s="20">
        <v>27381</v>
      </c>
      <c r="N26" s="20">
        <v>22747</v>
      </c>
      <c r="O26" s="20">
        <v>17181</v>
      </c>
      <c r="P26" s="20">
        <v>16672</v>
      </c>
      <c r="Q26" s="20">
        <v>14747</v>
      </c>
      <c r="R26" s="20">
        <v>14369</v>
      </c>
      <c r="S26" s="20">
        <v>7</v>
      </c>
      <c r="T26" s="20">
        <v>2</v>
      </c>
      <c r="U26" s="20">
        <v>72</v>
      </c>
      <c r="V26" s="20">
        <v>45</v>
      </c>
      <c r="W26" s="15">
        <f t="shared" si="0"/>
        <v>68548</v>
      </c>
      <c r="X26" s="16">
        <f t="shared" si="1"/>
        <v>70970</v>
      </c>
      <c r="Y26" s="13">
        <f t="shared" si="2"/>
        <v>3.5332905409348285</v>
      </c>
      <c r="Z26" s="11">
        <f t="shared" si="3"/>
        <v>3.5332905409348285</v>
      </c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</row>
    <row r="27" spans="1:253" ht="15.75" customHeight="1">
      <c r="A27" s="4" t="s">
        <v>19</v>
      </c>
      <c r="B27" s="14" t="s">
        <v>46</v>
      </c>
      <c r="C27" s="20">
        <v>16440</v>
      </c>
      <c r="D27" s="20">
        <v>2580</v>
      </c>
      <c r="E27" s="20">
        <v>14758</v>
      </c>
      <c r="F27" s="20">
        <v>2336</v>
      </c>
      <c r="G27" s="20">
        <v>1835</v>
      </c>
      <c r="H27" s="20">
        <v>1421</v>
      </c>
      <c r="I27" s="20">
        <v>2048</v>
      </c>
      <c r="J27" s="20">
        <v>1647</v>
      </c>
      <c r="K27" s="20">
        <v>21685</v>
      </c>
      <c r="L27" s="20">
        <v>17507</v>
      </c>
      <c r="M27" s="20">
        <v>19704</v>
      </c>
      <c r="N27" s="20">
        <v>15666</v>
      </c>
      <c r="O27" s="20">
        <v>12361</v>
      </c>
      <c r="P27" s="20">
        <v>12082</v>
      </c>
      <c r="Q27" s="20">
        <v>10963</v>
      </c>
      <c r="R27" s="20">
        <v>10663</v>
      </c>
      <c r="S27" s="20">
        <v>11</v>
      </c>
      <c r="T27" s="20">
        <v>3</v>
      </c>
      <c r="U27" s="20">
        <v>48</v>
      </c>
      <c r="V27" s="20">
        <v>54</v>
      </c>
      <c r="W27" s="15">
        <f t="shared" si="0"/>
        <v>52380</v>
      </c>
      <c r="X27" s="16">
        <f t="shared" si="1"/>
        <v>47530</v>
      </c>
      <c r="Y27" s="13">
        <f t="shared" si="2"/>
        <v>-9.259259259259252</v>
      </c>
      <c r="Z27" s="11">
        <f t="shared" si="3"/>
        <v>-9.259259259259252</v>
      </c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</row>
    <row r="28" spans="1:253" ht="15.75" customHeight="1">
      <c r="A28" s="4" t="s">
        <v>20</v>
      </c>
      <c r="B28" s="14" t="s">
        <v>47</v>
      </c>
      <c r="C28" s="20">
        <v>60045</v>
      </c>
      <c r="D28" s="20">
        <v>9952</v>
      </c>
      <c r="E28" s="20">
        <v>64100</v>
      </c>
      <c r="F28" s="20">
        <v>8139</v>
      </c>
      <c r="G28" s="20">
        <v>3539</v>
      </c>
      <c r="H28" s="20">
        <v>2330</v>
      </c>
      <c r="I28" s="20">
        <v>5521</v>
      </c>
      <c r="J28" s="20">
        <v>4260</v>
      </c>
      <c r="K28" s="20">
        <v>109486</v>
      </c>
      <c r="L28" s="20">
        <v>81374</v>
      </c>
      <c r="M28" s="20">
        <v>79261</v>
      </c>
      <c r="N28" s="20">
        <v>55037</v>
      </c>
      <c r="O28" s="20">
        <v>43100</v>
      </c>
      <c r="P28" s="20">
        <v>42643</v>
      </c>
      <c r="Q28" s="20">
        <v>46810</v>
      </c>
      <c r="R28" s="20">
        <v>46054</v>
      </c>
      <c r="S28" s="20">
        <v>28</v>
      </c>
      <c r="T28" s="20">
        <v>11</v>
      </c>
      <c r="U28" s="20">
        <v>193</v>
      </c>
      <c r="V28" s="20">
        <v>202</v>
      </c>
      <c r="W28" s="15">
        <f t="shared" si="0"/>
        <v>216391</v>
      </c>
      <c r="X28" s="16">
        <f t="shared" si="1"/>
        <v>195905</v>
      </c>
      <c r="Y28" s="13">
        <f t="shared" si="2"/>
        <v>-9.467122015240932</v>
      </c>
      <c r="Z28" s="11">
        <f t="shared" si="3"/>
        <v>-9.467122015240932</v>
      </c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</row>
    <row r="29" spans="1:253" ht="15.75" customHeight="1">
      <c r="A29" s="4" t="s">
        <v>21</v>
      </c>
      <c r="B29" s="14" t="s">
        <v>48</v>
      </c>
      <c r="C29" s="20">
        <v>23833</v>
      </c>
      <c r="D29" s="20">
        <v>4896</v>
      </c>
      <c r="E29" s="20">
        <v>30492</v>
      </c>
      <c r="F29" s="20">
        <v>4684</v>
      </c>
      <c r="G29" s="20">
        <v>1514</v>
      </c>
      <c r="H29" s="20">
        <v>1093</v>
      </c>
      <c r="I29" s="20">
        <v>1545</v>
      </c>
      <c r="J29" s="20">
        <v>1136</v>
      </c>
      <c r="K29" s="20">
        <v>35292</v>
      </c>
      <c r="L29" s="20">
        <v>27147</v>
      </c>
      <c r="M29" s="20">
        <v>30673</v>
      </c>
      <c r="N29" s="20">
        <v>22173</v>
      </c>
      <c r="O29" s="20">
        <v>24078</v>
      </c>
      <c r="P29" s="20">
        <v>23585</v>
      </c>
      <c r="Q29" s="20">
        <v>21733</v>
      </c>
      <c r="R29" s="20">
        <v>21149</v>
      </c>
      <c r="S29" s="20">
        <v>10</v>
      </c>
      <c r="T29" s="20">
        <v>10</v>
      </c>
      <c r="U29" s="20">
        <v>74</v>
      </c>
      <c r="V29" s="20">
        <v>50</v>
      </c>
      <c r="W29" s="15">
        <f t="shared" si="0"/>
        <v>84801</v>
      </c>
      <c r="X29" s="16">
        <f t="shared" si="1"/>
        <v>84503</v>
      </c>
      <c r="Y29" s="13">
        <f t="shared" si="2"/>
        <v>-0.35141095034256864</v>
      </c>
      <c r="Z29" s="11">
        <f t="shared" si="3"/>
        <v>-0.35141095034256864</v>
      </c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</row>
    <row r="30" spans="1:253" ht="15.75" customHeight="1">
      <c r="A30" s="4" t="s">
        <v>22</v>
      </c>
      <c r="B30" s="14" t="s">
        <v>49</v>
      </c>
      <c r="C30" s="20">
        <v>21476</v>
      </c>
      <c r="D30" s="20">
        <v>3528</v>
      </c>
      <c r="E30" s="20">
        <v>23007</v>
      </c>
      <c r="F30" s="20">
        <v>3126</v>
      </c>
      <c r="G30" s="20">
        <v>2885</v>
      </c>
      <c r="H30" s="20">
        <v>2337</v>
      </c>
      <c r="I30" s="20">
        <v>3437</v>
      </c>
      <c r="J30" s="20">
        <v>2884</v>
      </c>
      <c r="K30" s="20">
        <v>31099</v>
      </c>
      <c r="L30" s="20">
        <v>26119</v>
      </c>
      <c r="M30" s="20">
        <v>28518</v>
      </c>
      <c r="N30" s="20">
        <v>24229</v>
      </c>
      <c r="O30" s="20">
        <v>18295</v>
      </c>
      <c r="P30" s="20">
        <v>18075</v>
      </c>
      <c r="Q30" s="20">
        <v>17922</v>
      </c>
      <c r="R30" s="20">
        <v>17653</v>
      </c>
      <c r="S30" s="20">
        <v>6</v>
      </c>
      <c r="T30" s="20">
        <v>4</v>
      </c>
      <c r="U30" s="20">
        <v>77</v>
      </c>
      <c r="V30" s="20">
        <v>47</v>
      </c>
      <c r="W30" s="15">
        <f t="shared" si="0"/>
        <v>73838</v>
      </c>
      <c r="X30" s="16">
        <f t="shared" si="1"/>
        <v>72935</v>
      </c>
      <c r="Y30" s="13">
        <f t="shared" si="2"/>
        <v>-1.2229475337901903</v>
      </c>
      <c r="Z30" s="11">
        <f t="shared" si="3"/>
        <v>-1.2229475337901903</v>
      </c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</row>
    <row r="31" spans="1:253" ht="15.75" customHeight="1">
      <c r="A31" s="4" t="s">
        <v>23</v>
      </c>
      <c r="B31" s="14" t="s">
        <v>50</v>
      </c>
      <c r="C31" s="20">
        <v>23028</v>
      </c>
      <c r="D31" s="20">
        <v>3954</v>
      </c>
      <c r="E31" s="20">
        <v>25374</v>
      </c>
      <c r="F31" s="20">
        <v>3328</v>
      </c>
      <c r="G31" s="20">
        <v>2284</v>
      </c>
      <c r="H31" s="20">
        <v>1849</v>
      </c>
      <c r="I31" s="20">
        <v>2951</v>
      </c>
      <c r="J31" s="20">
        <v>2441</v>
      </c>
      <c r="K31" s="20">
        <v>35089</v>
      </c>
      <c r="L31" s="20">
        <v>27225</v>
      </c>
      <c r="M31" s="20">
        <v>30025</v>
      </c>
      <c r="N31" s="20">
        <v>22731</v>
      </c>
      <c r="O31" s="20">
        <v>17210</v>
      </c>
      <c r="P31" s="20">
        <v>16813</v>
      </c>
      <c r="Q31" s="20">
        <v>18326</v>
      </c>
      <c r="R31" s="20">
        <v>17889</v>
      </c>
      <c r="S31" s="20">
        <v>21</v>
      </c>
      <c r="T31" s="20">
        <v>4</v>
      </c>
      <c r="U31" s="20">
        <v>96</v>
      </c>
      <c r="V31" s="20">
        <v>95</v>
      </c>
      <c r="W31" s="15">
        <f t="shared" si="0"/>
        <v>77728</v>
      </c>
      <c r="X31" s="16">
        <f t="shared" si="1"/>
        <v>76775</v>
      </c>
      <c r="Y31" s="13">
        <f t="shared" si="2"/>
        <v>-1.226070399341296</v>
      </c>
      <c r="Z31" s="11">
        <f t="shared" si="3"/>
        <v>-1.226070399341296</v>
      </c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</row>
    <row r="32" spans="1:253" ht="15.75" customHeight="1">
      <c r="A32" s="4" t="s">
        <v>24</v>
      </c>
      <c r="B32" s="14" t="s">
        <v>51</v>
      </c>
      <c r="C32" s="20">
        <v>9105</v>
      </c>
      <c r="D32" s="20">
        <v>2040</v>
      </c>
      <c r="E32" s="20">
        <v>10795</v>
      </c>
      <c r="F32" s="20">
        <v>2090</v>
      </c>
      <c r="G32" s="20">
        <v>905</v>
      </c>
      <c r="H32" s="20">
        <v>611</v>
      </c>
      <c r="I32" s="20">
        <v>1006</v>
      </c>
      <c r="J32" s="20">
        <v>826</v>
      </c>
      <c r="K32" s="20">
        <v>18493</v>
      </c>
      <c r="L32" s="20">
        <v>14908</v>
      </c>
      <c r="M32" s="20">
        <v>16340</v>
      </c>
      <c r="N32" s="20">
        <v>13347</v>
      </c>
      <c r="O32" s="20">
        <v>16636</v>
      </c>
      <c r="P32" s="20">
        <v>16356</v>
      </c>
      <c r="Q32" s="20">
        <v>16277</v>
      </c>
      <c r="R32" s="20">
        <v>15971</v>
      </c>
      <c r="S32" s="20">
        <v>5</v>
      </c>
      <c r="T32" s="20">
        <v>1</v>
      </c>
      <c r="U32" s="20">
        <v>45</v>
      </c>
      <c r="V32" s="20">
        <v>33</v>
      </c>
      <c r="W32" s="15">
        <f t="shared" si="0"/>
        <v>45189</v>
      </c>
      <c r="X32" s="16">
        <f t="shared" si="1"/>
        <v>44452</v>
      </c>
      <c r="Y32" s="13">
        <f t="shared" si="2"/>
        <v>-1.6309278806789251</v>
      </c>
      <c r="Z32" s="11">
        <f t="shared" si="3"/>
        <v>-1.6309278806789251</v>
      </c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</row>
    <row r="33" spans="1:253" ht="15.75" customHeight="1">
      <c r="A33" s="4" t="s">
        <v>25</v>
      </c>
      <c r="B33" s="14" t="s">
        <v>52</v>
      </c>
      <c r="C33" s="20">
        <v>18998</v>
      </c>
      <c r="D33" s="20">
        <v>3622</v>
      </c>
      <c r="E33" s="20">
        <v>20211</v>
      </c>
      <c r="F33" s="20">
        <v>3275</v>
      </c>
      <c r="G33" s="20">
        <v>2941</v>
      </c>
      <c r="H33" s="20">
        <v>1936</v>
      </c>
      <c r="I33" s="20">
        <v>4417</v>
      </c>
      <c r="J33" s="20">
        <v>3728</v>
      </c>
      <c r="K33" s="20">
        <v>29118</v>
      </c>
      <c r="L33" s="20">
        <v>22306</v>
      </c>
      <c r="M33" s="20">
        <v>26107</v>
      </c>
      <c r="N33" s="20">
        <v>21008</v>
      </c>
      <c r="O33" s="20">
        <v>19894</v>
      </c>
      <c r="P33" s="20">
        <v>19535</v>
      </c>
      <c r="Q33" s="20">
        <v>18112</v>
      </c>
      <c r="R33" s="20">
        <v>17730</v>
      </c>
      <c r="S33" s="20">
        <v>7</v>
      </c>
      <c r="T33" s="20">
        <v>8</v>
      </c>
      <c r="U33" s="20">
        <v>68</v>
      </c>
      <c r="V33" s="20">
        <v>44</v>
      </c>
      <c r="W33" s="15">
        <f t="shared" si="0"/>
        <v>71026</v>
      </c>
      <c r="X33" s="16">
        <f t="shared" si="1"/>
        <v>68899</v>
      </c>
      <c r="Y33" s="13">
        <f t="shared" si="2"/>
        <v>-2.9946780052375175</v>
      </c>
      <c r="Z33" s="11">
        <f t="shared" si="3"/>
        <v>-2.9946780052375175</v>
      </c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</row>
    <row r="34" spans="1:253" ht="15.75" customHeight="1">
      <c r="A34" s="4" t="s">
        <v>26</v>
      </c>
      <c r="B34" s="14" t="s">
        <v>53</v>
      </c>
      <c r="C34" s="20">
        <v>110203</v>
      </c>
      <c r="D34" s="20">
        <v>8736</v>
      </c>
      <c r="E34" s="20">
        <v>139824</v>
      </c>
      <c r="F34" s="20">
        <v>7705</v>
      </c>
      <c r="G34" s="20">
        <v>4739</v>
      </c>
      <c r="H34" s="20">
        <v>2899</v>
      </c>
      <c r="I34" s="20">
        <v>6825</v>
      </c>
      <c r="J34" s="20">
        <v>4011</v>
      </c>
      <c r="K34" s="20">
        <v>92108</v>
      </c>
      <c r="L34" s="20">
        <v>58902</v>
      </c>
      <c r="M34" s="20">
        <v>73036</v>
      </c>
      <c r="N34" s="20">
        <v>45961</v>
      </c>
      <c r="O34" s="20">
        <v>58449</v>
      </c>
      <c r="P34" s="20">
        <v>58157</v>
      </c>
      <c r="Q34" s="20">
        <v>72010</v>
      </c>
      <c r="R34" s="20">
        <v>71404</v>
      </c>
      <c r="S34" s="20">
        <v>25</v>
      </c>
      <c r="T34" s="20">
        <v>15</v>
      </c>
      <c r="U34" s="20">
        <v>286</v>
      </c>
      <c r="V34" s="20">
        <v>314</v>
      </c>
      <c r="W34" s="15">
        <f t="shared" si="0"/>
        <v>265810</v>
      </c>
      <c r="X34" s="16">
        <f t="shared" si="1"/>
        <v>292024</v>
      </c>
      <c r="Y34" s="13">
        <f t="shared" si="2"/>
        <v>9.861931454798551</v>
      </c>
      <c r="Z34" s="11">
        <f t="shared" si="3"/>
        <v>9.861931454798551</v>
      </c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</row>
    <row r="35" spans="1:26" ht="15.75" customHeight="1">
      <c r="A35" s="17"/>
      <c r="B35" s="17" t="s">
        <v>54</v>
      </c>
      <c r="C35" s="18">
        <f aca="true" t="shared" si="4" ref="C35:X35">SUM(C10:C34)</f>
        <v>778806</v>
      </c>
      <c r="D35" s="18">
        <f t="shared" si="4"/>
        <v>131241</v>
      </c>
      <c r="E35" s="18">
        <f t="shared" si="4"/>
        <v>894042</v>
      </c>
      <c r="F35" s="18">
        <f t="shared" si="4"/>
        <v>117112</v>
      </c>
      <c r="G35" s="18">
        <f t="shared" si="4"/>
        <v>76895</v>
      </c>
      <c r="H35" s="18">
        <f t="shared" si="4"/>
        <v>58985</v>
      </c>
      <c r="I35" s="18">
        <f t="shared" si="4"/>
        <v>89689</v>
      </c>
      <c r="J35" s="18">
        <f t="shared" si="4"/>
        <v>64778</v>
      </c>
      <c r="K35" s="18">
        <f t="shared" si="4"/>
        <v>1210214</v>
      </c>
      <c r="L35" s="18">
        <f t="shared" si="4"/>
        <v>922041</v>
      </c>
      <c r="M35" s="18">
        <f t="shared" si="4"/>
        <v>1002294</v>
      </c>
      <c r="N35" s="18">
        <f t="shared" si="4"/>
        <v>754902</v>
      </c>
      <c r="O35" s="18">
        <f t="shared" si="4"/>
        <v>641931</v>
      </c>
      <c r="P35" s="18">
        <f t="shared" si="4"/>
        <v>630668</v>
      </c>
      <c r="Q35" s="18">
        <f t="shared" si="4"/>
        <v>669885</v>
      </c>
      <c r="R35" s="18">
        <f t="shared" si="4"/>
        <v>655334</v>
      </c>
      <c r="S35" s="18">
        <f t="shared" si="4"/>
        <v>320</v>
      </c>
      <c r="T35" s="18">
        <f t="shared" si="4"/>
        <v>193</v>
      </c>
      <c r="U35" s="18">
        <f t="shared" si="4"/>
        <v>2671</v>
      </c>
      <c r="V35" s="18">
        <f t="shared" si="4"/>
        <v>2324</v>
      </c>
      <c r="W35" s="18">
        <f t="shared" si="4"/>
        <v>2710837</v>
      </c>
      <c r="X35" s="18">
        <f t="shared" si="4"/>
        <v>2658427</v>
      </c>
      <c r="Y35" s="19">
        <f t="shared" si="2"/>
        <v>-1.933351212190189</v>
      </c>
      <c r="Z35" s="11">
        <f t="shared" si="3"/>
        <v>-1.933351212190189</v>
      </c>
    </row>
  </sheetData>
  <sheetProtection/>
  <mergeCells count="27">
    <mergeCell ref="W7:W8"/>
    <mergeCell ref="X7:X8"/>
    <mergeCell ref="Y6:Y8"/>
    <mergeCell ref="O6:R6"/>
    <mergeCell ref="S6:T6"/>
    <mergeCell ref="U6:V6"/>
    <mergeCell ref="O7:P7"/>
    <mergeCell ref="Q7:R7"/>
    <mergeCell ref="V7:V8"/>
    <mergeCell ref="U7:U8"/>
    <mergeCell ref="S7:S8"/>
    <mergeCell ref="A6:A8"/>
    <mergeCell ref="B6:B8"/>
    <mergeCell ref="C6:F6"/>
    <mergeCell ref="G6:J6"/>
    <mergeCell ref="K6:N6"/>
    <mergeCell ref="M7:N7"/>
    <mergeCell ref="X2:Y2"/>
    <mergeCell ref="T7:T8"/>
    <mergeCell ref="C3:N3"/>
    <mergeCell ref="C4:N4"/>
    <mergeCell ref="W6:X6"/>
    <mergeCell ref="C7:D7"/>
    <mergeCell ref="E7:F7"/>
    <mergeCell ref="G7:H7"/>
    <mergeCell ref="I7:J7"/>
    <mergeCell ref="K7:L7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polischyk</dc:creator>
  <cp:keywords/>
  <dc:description/>
  <cp:lastModifiedBy>pastukhova</cp:lastModifiedBy>
  <cp:lastPrinted>2017-03-02T07:19:43Z</cp:lastPrinted>
  <dcterms:created xsi:type="dcterms:W3CDTF">2017-03-02T07:21:20Z</dcterms:created>
  <dcterms:modified xsi:type="dcterms:W3CDTF">2017-03-29T08:27:30Z</dcterms:modified>
  <cp:category/>
  <cp:version/>
  <cp:contentType/>
  <cp:contentStatus/>
</cp:coreProperties>
</file>